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160" windowHeight="8700" activeTab="0"/>
  </bookViews>
  <sheets>
    <sheet name="2004" sheetId="1" r:id="rId1"/>
  </sheets>
  <definedNames>
    <definedName name="_xlnm.Print_Area" localSheetId="0">'2004'!$C$1:$P$562</definedName>
    <definedName name="_xlnm.Print_Titles" localSheetId="0">'2004'!$7:$10</definedName>
  </definedNames>
  <calcPr fullCalcOnLoad="1"/>
</workbook>
</file>

<file path=xl/sharedStrings.xml><?xml version="1.0" encoding="utf-8"?>
<sst xmlns="http://schemas.openxmlformats.org/spreadsheetml/2006/main" count="1121" uniqueCount="1082">
  <si>
    <t>2003-2004 Fiscal Year</t>
  </si>
  <si>
    <t xml:space="preserve">         *  funds 16,461 enrolled students, which is 21% of 78,387 total K1 enrolled students</t>
  </si>
  <si>
    <t>0440701</t>
  </si>
  <si>
    <t>Arkansas Department of Education</t>
  </si>
  <si>
    <t>03-04</t>
  </si>
  <si>
    <t>K1</t>
  </si>
  <si>
    <t>F&amp;R</t>
  </si>
  <si>
    <t>LEA</t>
  </si>
  <si>
    <t>School Name</t>
  </si>
  <si>
    <t>Enroll_KG</t>
  </si>
  <si>
    <t>Free_KG</t>
  </si>
  <si>
    <t>Reduced_KG</t>
  </si>
  <si>
    <t>Paid_KG</t>
  </si>
  <si>
    <t>Enroll_01</t>
  </si>
  <si>
    <t>Free_01</t>
  </si>
  <si>
    <t>Reduced_01</t>
  </si>
  <si>
    <t>Paid_01</t>
  </si>
  <si>
    <t>Enrolled</t>
  </si>
  <si>
    <t>Percent</t>
  </si>
  <si>
    <t>0203019</t>
  </si>
  <si>
    <t>WILMOT ELEMENTARY SCHOOL</t>
  </si>
  <si>
    <t>5405036</t>
  </si>
  <si>
    <t>LAKE VIEW ELEMENTARY SCHOOL</t>
  </si>
  <si>
    <t>7402007</t>
  </si>
  <si>
    <t>COTTON PLANT ELEMENTARY SCHOOL</t>
  </si>
  <si>
    <t>1803027</t>
  </si>
  <si>
    <t>JACKSON ELEMENTARY SCHOOL</t>
  </si>
  <si>
    <t>0902007</t>
  </si>
  <si>
    <t>G.C. JOHNS LOWER ELEM. SCHOOL</t>
  </si>
  <si>
    <t>6601019</t>
  </si>
  <si>
    <t>TRUSTY ELEMENTARY SCHOOL</t>
  </si>
  <si>
    <t>4803013</t>
  </si>
  <si>
    <t>HOLLY GROVE ELEMENTARY SCHOOL</t>
  </si>
  <si>
    <t>5402006</t>
  </si>
  <si>
    <t>LUCILIA WOOD ELEMENTARY SCHOOL</t>
  </si>
  <si>
    <t>3904005</t>
  </si>
  <si>
    <t>WHITTEN ELEMENTARY SCHOOL</t>
  </si>
  <si>
    <t>4001005</t>
  </si>
  <si>
    <t>GOULD ELEMENTARY SCHOOL</t>
  </si>
  <si>
    <t>7505016</t>
  </si>
  <si>
    <t>FOURCHE VALLEY ELEM. SCHOOL</t>
  </si>
  <si>
    <t>3501001</t>
  </si>
  <si>
    <t>MARTIN ELEMENTARY SCHOOL</t>
  </si>
  <si>
    <t>1805020</t>
  </si>
  <si>
    <t>TURRELL ELEMENTARY SCHOOL</t>
  </si>
  <si>
    <t>6002056</t>
  </si>
  <si>
    <t>GLENVIEW ELEMENTARY SCHOOL</t>
  </si>
  <si>
    <t>6002069</t>
  </si>
  <si>
    <t>SEVENTH STREET ELEM. SCHOOL</t>
  </si>
  <si>
    <t>5403017</t>
  </si>
  <si>
    <t>WOODRUFF ELEMENTARY SCHOOL</t>
  </si>
  <si>
    <t>1803032</t>
  </si>
  <si>
    <t>WONDER ELEMENTARY SCHOOL</t>
  </si>
  <si>
    <t>1406026</t>
  </si>
  <si>
    <t>WALDO ELEMENTARY SCHOOL</t>
  </si>
  <si>
    <t>1801001</t>
  </si>
  <si>
    <t>CRAWFORDSVILLE ELEM. SCHOOL</t>
  </si>
  <si>
    <t>6601032</t>
  </si>
  <si>
    <t>TILLES ELEMENTARY SCHOOL</t>
  </si>
  <si>
    <t>6002054</t>
  </si>
  <si>
    <t>BOONE PARK ELEMENTARY SCHOOL</t>
  </si>
  <si>
    <t>2603023</t>
  </si>
  <si>
    <t>LANGSTON MAGNET SCHOOL</t>
  </si>
  <si>
    <t>6201014</t>
  </si>
  <si>
    <t>STEWART ELEMENTARY SCHOOL</t>
  </si>
  <si>
    <t>1803028</t>
  </si>
  <si>
    <t>MADDUX ELEMENTARY SCHOOL</t>
  </si>
  <si>
    <t>6201007</t>
  </si>
  <si>
    <t>MADISON ELEMENTARY SCHOOL</t>
  </si>
  <si>
    <t>6001041</t>
  </si>
  <si>
    <t>STEPHENS ELEMENTARY</t>
  </si>
  <si>
    <t>5204024</t>
  </si>
  <si>
    <t>CHIDESTER ELEMENTARY SCHOOL</t>
  </si>
  <si>
    <t>4706039</t>
  </si>
  <si>
    <t>LUXORA ELEMENTARY SCHOOL</t>
  </si>
  <si>
    <t>1803026</t>
  </si>
  <si>
    <t>FAULK ELEMENTARY SCHOOL</t>
  </si>
  <si>
    <t>3702007</t>
  </si>
  <si>
    <t>LEWISVILLE ELEMENTARY SCHOOL</t>
  </si>
  <si>
    <t>0901001</t>
  </si>
  <si>
    <t>DERMOTT ELEMENTARY SCHOOL</t>
  </si>
  <si>
    <t>6601016</t>
  </si>
  <si>
    <t>SPRADLING ELEMENTARY SCHOOL</t>
  </si>
  <si>
    <t>6601011</t>
  </si>
  <si>
    <t>HOWARD ELEMENTARY SCHOOL</t>
  </si>
  <si>
    <t>7207041</t>
  </si>
  <si>
    <t>JONES ELEMENTARY SCHOOL</t>
  </si>
  <si>
    <t>6001060</t>
  </si>
  <si>
    <t>WATSON ELEMENTARY SCHOOL</t>
  </si>
  <si>
    <t>6601030</t>
  </si>
  <si>
    <t>HARRY C. MORRISON ELEM. SCHOOL</t>
  </si>
  <si>
    <t>4713052</t>
  </si>
  <si>
    <t>NORTH ELEMENTARY SCHOOL</t>
  </si>
  <si>
    <t>6001044</t>
  </si>
  <si>
    <t>WILSON ELEMENTARY SCHOOL</t>
  </si>
  <si>
    <t>1407031</t>
  </si>
  <si>
    <t>WALKER ELEMENTARY SCHOOL</t>
  </si>
  <si>
    <t>5404030</t>
  </si>
  <si>
    <t>MARVELL PRIMARY SCHOOL</t>
  </si>
  <si>
    <t>4713048</t>
  </si>
  <si>
    <t>WEST ELEMENTARY SCHOOL</t>
  </si>
  <si>
    <t>5403011</t>
  </si>
  <si>
    <t>BEECH CREST ELEMENTARY SCHOOL</t>
  </si>
  <si>
    <t>6202022</t>
  </si>
  <si>
    <t>HUGHES ELEMENTARY SCHOOL</t>
  </si>
  <si>
    <t>6201006</t>
  </si>
  <si>
    <t>FORREST HILLS ELEM. SCHOOL</t>
  </si>
  <si>
    <t>6001052</t>
  </si>
  <si>
    <t>BASELINE ELEMENTARY SCHOOL</t>
  </si>
  <si>
    <t>6002060</t>
  </si>
  <si>
    <t>LYNCH DRIVE ELEMENTARY SCHOOL</t>
  </si>
  <si>
    <t>0203027</t>
  </si>
  <si>
    <t>PORTLAND ELEMENTARY SCHOOL</t>
  </si>
  <si>
    <t>6001034</t>
  </si>
  <si>
    <t>MITCHELL INCENTIVE ELEM. SCH.</t>
  </si>
  <si>
    <t>2603020</t>
  </si>
  <si>
    <t>HOT SPRINGS MIDDLE SCHOOL</t>
  </si>
  <si>
    <t>1403014</t>
  </si>
  <si>
    <t>MCNEIL ELEMENTARY SCHOOL</t>
  </si>
  <si>
    <t>7203014</t>
  </si>
  <si>
    <t>JEFFERSON ELEMENTARY SCHOOL</t>
  </si>
  <si>
    <t>1803030</t>
  </si>
  <si>
    <t>WEAVER ELEMENTARY SCHOOL</t>
  </si>
  <si>
    <t>6601014</t>
  </si>
  <si>
    <t>ALBERT PIKE ELEMENTARY SCHOOL</t>
  </si>
  <si>
    <t>1608022</t>
  </si>
  <si>
    <t>6001033</t>
  </si>
  <si>
    <t>MEADOWCLIFF ELEMENTARY SCHOOL</t>
  </si>
  <si>
    <t>6001039</t>
  </si>
  <si>
    <t>RIGHTSELL INCENTIVE ELEM. SCH.</t>
  </si>
  <si>
    <t>2104017</t>
  </si>
  <si>
    <t>CENTRAL ELEMENTARY SCHOOL</t>
  </si>
  <si>
    <t>7001008</t>
  </si>
  <si>
    <t>WEST WOODS CHARTER ELEMENTARY</t>
  </si>
  <si>
    <t>6001054</t>
  </si>
  <si>
    <t>CLOVERDALE ELEMENTARY SCHOOL</t>
  </si>
  <si>
    <t>3505032</t>
  </si>
  <si>
    <t>INDIANA STREET ELEM. SCHOOL</t>
  </si>
  <si>
    <t>1611044</t>
  </si>
  <si>
    <t>NETTLETON CENTRAL ELEMENTARY</t>
  </si>
  <si>
    <t>1803031</t>
  </si>
  <si>
    <t>WEDLOCK ELEMENTARY SCHOOL</t>
  </si>
  <si>
    <t>1608017</t>
  </si>
  <si>
    <t>PHILADELPHIA ELEMENTARY SCHOOL</t>
  </si>
  <si>
    <t>5206032</t>
  </si>
  <si>
    <t>STEPHENS ELEMENTARY SCHOOL</t>
  </si>
  <si>
    <t>7508028</t>
  </si>
  <si>
    <t>PLAINVIEW-ROVER ELEM. SCHOOL</t>
  </si>
  <si>
    <t>6601017</t>
  </si>
  <si>
    <t>SUNNYMEDE ELEMENTARY SCHOOL</t>
  </si>
  <si>
    <t>7307030</t>
  </si>
  <si>
    <t>KENSETT ELEMENTARY SCHOOL</t>
  </si>
  <si>
    <t>3502006</t>
  </si>
  <si>
    <t>MATTHEWS ELEMENTARY SCHOOL</t>
  </si>
  <si>
    <t>6001045</t>
  </si>
  <si>
    <t>6002053</t>
  </si>
  <si>
    <t>BELWOOD ELEMENTARY SCHOOL</t>
  </si>
  <si>
    <t>2001001</t>
  </si>
  <si>
    <t>CARTHAGE ELEMENTARY SCHOOL</t>
  </si>
  <si>
    <t>2101001</t>
  </si>
  <si>
    <t>ARKANSAS CITY ELEM. SCHOOL</t>
  </si>
  <si>
    <t>7401001</t>
  </si>
  <si>
    <t>AUGUSTA ELEMENTARY SCHOOL</t>
  </si>
  <si>
    <t>3505030</t>
  </si>
  <si>
    <t>GREENVILLE ELEMENTARY SCHOOL</t>
  </si>
  <si>
    <t>5101001</t>
  </si>
  <si>
    <t>DEER ELEMENTARY SCHOOL</t>
  </si>
  <si>
    <t>6002063</t>
  </si>
  <si>
    <t>NO. HEIGHTS ELEMENTARY SCHOOL</t>
  </si>
  <si>
    <t>1802005</t>
  </si>
  <si>
    <t>EARLE ELEMENTARY SCHOOL</t>
  </si>
  <si>
    <t>4702007</t>
  </si>
  <si>
    <t>FAIRVIEW KINDERGARTEN CENTER</t>
  </si>
  <si>
    <t>4605022</t>
  </si>
  <si>
    <t>UNION ELEMENTARY SCHOOL</t>
  </si>
  <si>
    <t>6001017</t>
  </si>
  <si>
    <t>BALE ELEMENTARY SCHOOL</t>
  </si>
  <si>
    <t>2905021</t>
  </si>
  <si>
    <t>SARATOGA ELEMENTARY SCHOOL</t>
  </si>
  <si>
    <t>7103010</t>
  </si>
  <si>
    <t>SCOTLAND ELEMENTARY SCHOOL</t>
  </si>
  <si>
    <t>2903007</t>
  </si>
  <si>
    <t>WM. JEFFERSON CLINTON PRIMARY</t>
  </si>
  <si>
    <t>4801001</t>
  </si>
  <si>
    <t>C.B. PARTEE ELEMENTARY SCHOOL</t>
  </si>
  <si>
    <t>3505031</t>
  </si>
  <si>
    <t>FORREST PARK ELEMENTARY SCHOOL</t>
  </si>
  <si>
    <t>0903015</t>
  </si>
  <si>
    <t>LAKESIDE LOWER ELEM. SCHOOL</t>
  </si>
  <si>
    <t>6001053</t>
  </si>
  <si>
    <t>CHICOT ELEMENTARY SCHOOL</t>
  </si>
  <si>
    <t>3104005</t>
  </si>
  <si>
    <t>MINERAL SPRINGS ELEM. SCHOOL</t>
  </si>
  <si>
    <t>6503009</t>
  </si>
  <si>
    <t>ST. JOE ELEMENTARY SCHOOL</t>
  </si>
  <si>
    <t>5701001</t>
  </si>
  <si>
    <t>ACORN ELEMENTARY SCHOOL</t>
  </si>
  <si>
    <t>2603011</t>
  </si>
  <si>
    <t>GARDNER MAGNET SCHOOL</t>
  </si>
  <si>
    <t>6001057</t>
  </si>
  <si>
    <t>MABELVALE ELEMENTARY SCHOOL</t>
  </si>
  <si>
    <t>4002010</t>
  </si>
  <si>
    <t>GRADY ELEMENTARY SCHOOL</t>
  </si>
  <si>
    <t>1205018</t>
  </si>
  <si>
    <t>WILBURN ELEMENTARY SCHOOL</t>
  </si>
  <si>
    <t>6001056</t>
  </si>
  <si>
    <t>GEYER SPRINGS ELEM. SCHOOL</t>
  </si>
  <si>
    <t>6001025</t>
  </si>
  <si>
    <t>FRANKLIN INCENTIVE ELEM. SCH.</t>
  </si>
  <si>
    <t>4702008</t>
  </si>
  <si>
    <t>FRANKLIN PRIMARY SCHOOL</t>
  </si>
  <si>
    <t>6002061</t>
  </si>
  <si>
    <t>MEADOW PARK ELEMENTARY SCHOOL</t>
  </si>
  <si>
    <t>4706061</t>
  </si>
  <si>
    <t>2901001</t>
  </si>
  <si>
    <t>BLEVINS ELEMENTARY SCHOOL</t>
  </si>
  <si>
    <t>3206028</t>
  </si>
  <si>
    <t>OIL TROUGH ELEMENTARY SCHOOL</t>
  </si>
  <si>
    <t>7104014</t>
  </si>
  <si>
    <t>SHIRLEY ELEMENTARY SCHOOL</t>
  </si>
  <si>
    <t>6501001</t>
  </si>
  <si>
    <t>LESLIE ELEMENTARY SCHOOL</t>
  </si>
  <si>
    <t>6001029</t>
  </si>
  <si>
    <t>WESTERN HILLS ELEM. SCHOOL</t>
  </si>
  <si>
    <t>3201003</t>
  </si>
  <si>
    <t>3806018</t>
  </si>
  <si>
    <t>SLOAN-HENDRIX ELEM. SCHOOL</t>
  </si>
  <si>
    <t>3306014</t>
  </si>
  <si>
    <t>IZARD CO. CONS. ELEM. SCHOOL</t>
  </si>
  <si>
    <t>2603015</t>
  </si>
  <si>
    <t>OAKLAWN MAGNET SCHOOL</t>
  </si>
  <si>
    <t>6002050</t>
  </si>
  <si>
    <t>AMBOY ELEMENTARY SCHOOL</t>
  </si>
  <si>
    <t>7002023</t>
  </si>
  <si>
    <t>HUTTIG ELEMENTARY SCHOOL</t>
  </si>
  <si>
    <t>5805017</t>
  </si>
  <si>
    <t>CRAWFORD ELEMENTARY SCHOOL</t>
  </si>
  <si>
    <t>0601006</t>
  </si>
  <si>
    <t>HERMITAGE ELEMENTARY SCHOOL</t>
  </si>
  <si>
    <t>3801001</t>
  </si>
  <si>
    <t>BLACK ROCK ELEMENTARY SCHOOL</t>
  </si>
  <si>
    <t>4802008</t>
  </si>
  <si>
    <t>CLARENDON ELEMENTARY SCHOOL</t>
  </si>
  <si>
    <t>4605019</t>
  </si>
  <si>
    <t>COLLEGE HILL ELEMENTARY SCHOOL</t>
  </si>
  <si>
    <t>6601018</t>
  </si>
  <si>
    <t>SUTTON ELEMENTARY SCHOOL</t>
  </si>
  <si>
    <t>6201003</t>
  </si>
  <si>
    <t>6001059</t>
  </si>
  <si>
    <t>WAKEFIELD ELEMENTARY SCHOOL</t>
  </si>
  <si>
    <t>3403011</t>
  </si>
  <si>
    <t>CASTLEBERRY ELEMENTARY SCHOOL</t>
  </si>
  <si>
    <t>0402008</t>
  </si>
  <si>
    <t>DECATUR ELEMENTARY SCHOOL</t>
  </si>
  <si>
    <t>0506031</t>
  </si>
  <si>
    <t>LEAD HILL ELEMENTARY SCHOOL</t>
  </si>
  <si>
    <t>5008013</t>
  </si>
  <si>
    <t>NEVADA ELEMENTARY SCHOOL</t>
  </si>
  <si>
    <t>0503014</t>
  </si>
  <si>
    <t>WOODLAND HEIGHTS ELEM. SCHOOL</t>
  </si>
  <si>
    <t>5004013</t>
  </si>
  <si>
    <t>EMMET ELEMENTARY SCHOOL</t>
  </si>
  <si>
    <t>5902006</t>
  </si>
  <si>
    <t>DEVALLS BLUFF ELEM. SCHOOL</t>
  </si>
  <si>
    <t>7507024</t>
  </si>
  <si>
    <t>OLA ELEMENTARY SCHOOL</t>
  </si>
  <si>
    <t>4102008</t>
  </si>
  <si>
    <t>FOREMAN ELEMENTARY SCHOOL</t>
  </si>
  <si>
    <t>3606025</t>
  </si>
  <si>
    <t>WESTSIDE ELEMENTARY SCHOOL</t>
  </si>
  <si>
    <t>4202007</t>
  </si>
  <si>
    <t>MAGAZINE ELEMENTARY SCHOOL</t>
  </si>
  <si>
    <t>4503009</t>
  </si>
  <si>
    <t>BRUNO-PYATT ELEMENTARY SCHOOL</t>
  </si>
  <si>
    <t>3505026</t>
  </si>
  <si>
    <t>BROADMOOR ELEMENTARY SCHOOL</t>
  </si>
  <si>
    <t>6502005</t>
  </si>
  <si>
    <t>MARSHALL ELEMENTARY SCHOOL</t>
  </si>
  <si>
    <t>1301001</t>
  </si>
  <si>
    <t>KINGSLAND ELEMENTARY SCHOOL</t>
  </si>
  <si>
    <t>0602012</t>
  </si>
  <si>
    <t>EASTSIDE PRIMARY SCHOOL</t>
  </si>
  <si>
    <t>5705021</t>
  </si>
  <si>
    <t>WICKES ELEMENTARY SCHOOL</t>
  </si>
  <si>
    <t>1705025</t>
  </si>
  <si>
    <t>J. J. IZARD ELEMENTARY SCHOOL</t>
  </si>
  <si>
    <t>7504013</t>
  </si>
  <si>
    <t>DARDANELLE PRIMARY SCHOOL</t>
  </si>
  <si>
    <t>3703011</t>
  </si>
  <si>
    <t>STAMPS ELEMENTARY SCHOOL</t>
  </si>
  <si>
    <t>7308034</t>
  </si>
  <si>
    <t>MCRAE ELEMENTARY SCHOOL</t>
  </si>
  <si>
    <t>6104013</t>
  </si>
  <si>
    <t>OAK RIDGE CENTRAL ELEM. SCHOOL</t>
  </si>
  <si>
    <t>0405049</t>
  </si>
  <si>
    <t>7001005</t>
  </si>
  <si>
    <t>RETTA BROWN ELEMENTARY SCHOOL</t>
  </si>
  <si>
    <t>5204021</t>
  </si>
  <si>
    <t>FAIRVIEW ELEMENTARY SCHOOL</t>
  </si>
  <si>
    <t>5702005</t>
  </si>
  <si>
    <t>HATFIELD ELEMENTARY SCHOOL</t>
  </si>
  <si>
    <t>0405040</t>
  </si>
  <si>
    <t>GRACE HILL CHARTER ELEM SCHOOL</t>
  </si>
  <si>
    <t>4904010</t>
  </si>
  <si>
    <t>ODE MADDOX ELEMENTARY SCHOOL</t>
  </si>
  <si>
    <t>5103009</t>
  </si>
  <si>
    <t>MOUNT JUDEA ELEMENTARY SCHOOL</t>
  </si>
  <si>
    <t>1605061</t>
  </si>
  <si>
    <t>BUFFALO IS. CENTRAL EAST ELEM.</t>
  </si>
  <si>
    <t>6601010</t>
  </si>
  <si>
    <t>5302005</t>
  </si>
  <si>
    <t>PERRY-CASA ELEMENTARY SCHOOL</t>
  </si>
  <si>
    <t>1901002</t>
  </si>
  <si>
    <t>HICKORY RIDGE ELEM. SCHOOL</t>
  </si>
  <si>
    <t>1903009</t>
  </si>
  <si>
    <t>PARKIN ELEMENTARY SCHOOL</t>
  </si>
  <si>
    <t>6601008</t>
  </si>
  <si>
    <t>CAVANAUGH ELEMENTARY SCHOOL</t>
  </si>
  <si>
    <t>4901001</t>
  </si>
  <si>
    <t>CADDO HILLS ELEMENTARY SCHOOL</t>
  </si>
  <si>
    <t>1704016</t>
  </si>
  <si>
    <t>MARVIN ELEMENTARY SCHOOL</t>
  </si>
  <si>
    <t>6101001</t>
  </si>
  <si>
    <t>BIGGERS-REYNO ELEM. SCHOOL</t>
  </si>
  <si>
    <t>7307026</t>
  </si>
  <si>
    <t>JUDSONIA ELEMENTARY SCHOOL</t>
  </si>
  <si>
    <t>2401001</t>
  </si>
  <si>
    <t>ALTUS-DENNING ELEM. SCHOOL</t>
  </si>
  <si>
    <t>0104020</t>
  </si>
  <si>
    <t>CLARY ELEMENTARY SCHOOL</t>
  </si>
  <si>
    <t>6001055</t>
  </si>
  <si>
    <t>DAVID O'DODD ELEMENTARY SCHOOL</t>
  </si>
  <si>
    <t>0203028</t>
  </si>
  <si>
    <t>NOBLE LOWER ELEMENTARY SCHOOL</t>
  </si>
  <si>
    <t>2501001</t>
  </si>
  <si>
    <t>MAMMOTH SPRING ELEM. SCHOOL</t>
  </si>
  <si>
    <t>6001023</t>
  </si>
  <si>
    <t>FAIR PARK ELEMENTARY SCHOOL</t>
  </si>
  <si>
    <t>7503005</t>
  </si>
  <si>
    <t>S.C. TUCKER ELEMENTARY SCHOOL</t>
  </si>
  <si>
    <t>6001042</t>
  </si>
  <si>
    <t>WASHINGTON MAGNET ELEM. SCHOOL</t>
  </si>
  <si>
    <t>1901003</t>
  </si>
  <si>
    <t>VANNDALE ELEMENTARY SCHOOL</t>
  </si>
  <si>
    <t>2301002</t>
  </si>
  <si>
    <t>SALLIE CONE ELEMENTARY SCHOOL</t>
  </si>
  <si>
    <t>6201001</t>
  </si>
  <si>
    <t>CALDWELL ELEMENTARY SCHOOL</t>
  </si>
  <si>
    <t>5104013</t>
  </si>
  <si>
    <t>WESTERN GROVE ELEM. SCHOOL</t>
  </si>
  <si>
    <t>2808027</t>
  </si>
  <si>
    <t>WOODROW WILSON ELEM. SCHOOL</t>
  </si>
  <si>
    <t>3505033</t>
  </si>
  <si>
    <t>LAKESIDE ELEMENTARY SCHOOL</t>
  </si>
  <si>
    <t>6205027</t>
  </si>
  <si>
    <t>PALESTINE-WHEATLEY ELEM. SCH.</t>
  </si>
  <si>
    <t>4605021</t>
  </si>
  <si>
    <t>VERA KILPATRICK ELEM. SCHOOL</t>
  </si>
  <si>
    <t>6902015</t>
  </si>
  <si>
    <t>TIMBO ELEMENTARY SCHOOL</t>
  </si>
  <si>
    <t>3505037</t>
  </si>
  <si>
    <t>SOUTHWOOD ELEMENTARY SCHOOL</t>
  </si>
  <si>
    <t>5501001</t>
  </si>
  <si>
    <t>DELIGHT ELEMENTARY SCHOOL</t>
  </si>
  <si>
    <t>4706058</t>
  </si>
  <si>
    <t>DYESS ELEMENTARY SCHOOL</t>
  </si>
  <si>
    <t>4605020</t>
  </si>
  <si>
    <t>3804009</t>
  </si>
  <si>
    <t>HOXIE ELEMENTARY SCHOOL</t>
  </si>
  <si>
    <t>5805020</t>
  </si>
  <si>
    <t>OAKLAND HEIGHTS ELEM. SCHOOL</t>
  </si>
  <si>
    <t>1507032</t>
  </si>
  <si>
    <t>REYNOLDS ELEMENTARY SCHOOL</t>
  </si>
  <si>
    <t>7207040</t>
  </si>
  <si>
    <t>ELMDALE ELEMENTARY SCHOOL</t>
  </si>
  <si>
    <t>3404019</t>
  </si>
  <si>
    <t>SWIFTON ELEMENTARY SCHOOL</t>
  </si>
  <si>
    <t>4402007</t>
  </si>
  <si>
    <t>KINGSTON ELEMENTARY SCHOOL</t>
  </si>
  <si>
    <t>4502005</t>
  </si>
  <si>
    <t>YELLVILLE-SUMMIT ELEM. SCHOOL</t>
  </si>
  <si>
    <t>5605021</t>
  </si>
  <si>
    <t>CEDAR PARK ELEMENTARY SCHOOL</t>
  </si>
  <si>
    <t>6601007</t>
  </si>
  <si>
    <t>CARNALL ELEMENTARY SCHOOL</t>
  </si>
  <si>
    <t>6805018</t>
  </si>
  <si>
    <t>WILLIFORD ELEMENTARY SCHOOL</t>
  </si>
  <si>
    <t>6401001</t>
  </si>
  <si>
    <t>WALDRON ELEMENTARY SCHOOL</t>
  </si>
  <si>
    <t>0304021</t>
  </si>
  <si>
    <t>NORFORK ELEMENTARY SCHOOL</t>
  </si>
  <si>
    <t>7301001</t>
  </si>
  <si>
    <t>H.L. LUBKER ELEMENTARY SCHOOL</t>
  </si>
  <si>
    <t>6002065</t>
  </si>
  <si>
    <t>PIKE VIEW ELEMENTARY SCHOOL</t>
  </si>
  <si>
    <t>3805014</t>
  </si>
  <si>
    <t>LYNN ELEMENTARY SCHOOL</t>
  </si>
  <si>
    <t>6001018</t>
  </si>
  <si>
    <t>BRADY ELEMENTARY SCHOOL</t>
  </si>
  <si>
    <t>4706059</t>
  </si>
  <si>
    <t>KEISER ELEMENTARY SCHOOL</t>
  </si>
  <si>
    <t>1003016</t>
  </si>
  <si>
    <t>GURDON PRIMARY SCHOOL</t>
  </si>
  <si>
    <t>3203014</t>
  </si>
  <si>
    <t>CUSHMAN ELEMENTARY SCHOOL</t>
  </si>
  <si>
    <t>3601003</t>
  </si>
  <si>
    <t>CLARKSVILLE PRIMARY SCHOOL</t>
  </si>
  <si>
    <t>3211022</t>
  </si>
  <si>
    <t>MIDLAND ELEMENTARY SCHOOL</t>
  </si>
  <si>
    <t>6002064</t>
  </si>
  <si>
    <t>PARK HILL ELEMENTARY SCHOOL</t>
  </si>
  <si>
    <t>1507030</t>
  </si>
  <si>
    <t>WEST SIDE KINDERGARTEN</t>
  </si>
  <si>
    <t>0105017</t>
  </si>
  <si>
    <t>HUMPHREY ELEMENTARY SCHOOL</t>
  </si>
  <si>
    <t>5006022</t>
  </si>
  <si>
    <t>PRESCOTT ELEMENTARY SCHOOL</t>
  </si>
  <si>
    <t>2003011</t>
  </si>
  <si>
    <t>SPARKMAN ELEMENTARY SCHOOL</t>
  </si>
  <si>
    <t>7509030</t>
  </si>
  <si>
    <t>WESTERN YELL CO. ELEM. SCHOOL</t>
  </si>
  <si>
    <t>5502008</t>
  </si>
  <si>
    <t>AMITY ELEMENTARY SCHOOL</t>
  </si>
  <si>
    <t>7101001</t>
  </si>
  <si>
    <t>ALREAD ELEMENTARY SCHOOL</t>
  </si>
  <si>
    <t>3301001</t>
  </si>
  <si>
    <t>CALICO ROCK ELEMENTARY SCHOOL</t>
  </si>
  <si>
    <t>5502006</t>
  </si>
  <si>
    <t>GLENWOOD ELEMENTARY SCHOOL</t>
  </si>
  <si>
    <t>6003102</t>
  </si>
  <si>
    <t>HARRIS ELEMENTARY SCHOOL</t>
  </si>
  <si>
    <t>4708028</t>
  </si>
  <si>
    <t>GOSNELL ELEMENTARY SCHOOL</t>
  </si>
  <si>
    <t>3807022</t>
  </si>
  <si>
    <t>STRAWBERRY ELEMENTARY SCHOOL</t>
  </si>
  <si>
    <t>6703012</t>
  </si>
  <si>
    <t>HORATIO ELEMENTARY SCHOOL</t>
  </si>
  <si>
    <t>1201001</t>
  </si>
  <si>
    <t>CONCORD ELEMENTARY SCHOOL</t>
  </si>
  <si>
    <t>2105026</t>
  </si>
  <si>
    <t>MCGEHEE ELEMENTARY SCHOOL</t>
  </si>
  <si>
    <t>6904011</t>
  </si>
  <si>
    <t>RURAL SPECIAL ELEM. SCHOOL</t>
  </si>
  <si>
    <t>5704019</t>
  </si>
  <si>
    <t>VAN COVE ELEMENTARY SCHOOL</t>
  </si>
  <si>
    <t>5803009</t>
  </si>
  <si>
    <t>HECTOR ELEMENTARY SCHOOL</t>
  </si>
  <si>
    <t>0405031</t>
  </si>
  <si>
    <t>EASTSIDE ELEMENTARY SCHOOL</t>
  </si>
  <si>
    <t>6504014</t>
  </si>
  <si>
    <t>WITTS SPRINGS ELEM. SCHOOL</t>
  </si>
  <si>
    <t>0503011</t>
  </si>
  <si>
    <t>EAGLE HEIGHTS ELEM. SCHOOL</t>
  </si>
  <si>
    <t>5608034</t>
  </si>
  <si>
    <t>LEPANTO ELEMENTARY</t>
  </si>
  <si>
    <t>3105012</t>
  </si>
  <si>
    <t>NASHVILLE PRIMARY SCHOOL</t>
  </si>
  <si>
    <t>3509063</t>
  </si>
  <si>
    <t>EDGEWOOD ELEMENTARY SCHOOL</t>
  </si>
  <si>
    <t>1608026</t>
  </si>
  <si>
    <t>KINDERGARTEN CENTER</t>
  </si>
  <si>
    <t>4902006</t>
  </si>
  <si>
    <t>MOUNT IDA ELEMENTARY SCHOOL</t>
  </si>
  <si>
    <t>6001040</t>
  </si>
  <si>
    <t>ROMINE INTERDIST. ELEM. SCHOOL</t>
  </si>
  <si>
    <t>7203015</t>
  </si>
  <si>
    <t>LEVERETT ELEMENTARY SCHOOL</t>
  </si>
  <si>
    <t>0405034</t>
  </si>
  <si>
    <t>NORTHSIDE ELEMENTARY SCHOOL</t>
  </si>
  <si>
    <t>6003090</t>
  </si>
  <si>
    <t>HOMER ADKINS ELEM. SCHOOL</t>
  </si>
  <si>
    <t>6003104</t>
  </si>
  <si>
    <t>LANDMARK ELEMENTARY SCHOOL</t>
  </si>
  <si>
    <t>1703012</t>
  </si>
  <si>
    <t>MOUNTAINBURG ELEMENTARY SCHOOL</t>
  </si>
  <si>
    <t>5301001</t>
  </si>
  <si>
    <t>ANNE WATSON ELEMENTARY SCHOOL</t>
  </si>
  <si>
    <t>0405044</t>
  </si>
  <si>
    <t>JOE MATHIAS ELEMENTARY SCHOOL</t>
  </si>
  <si>
    <t>7403012</t>
  </si>
  <si>
    <t>MCCRORY ELEMENTARY SCHOOL</t>
  </si>
  <si>
    <t>7207050</t>
  </si>
  <si>
    <t>PARSONS HILLS ELEM. SCHOOL</t>
  </si>
  <si>
    <t>2607046</t>
  </si>
  <si>
    <t>MOUNTAIN PINE ELEM. SCHOOL</t>
  </si>
  <si>
    <t>3604018</t>
  </si>
  <si>
    <t>LAMAR ELEMENTARY SCHOOL</t>
  </si>
  <si>
    <t>3505046</t>
  </si>
  <si>
    <t>W. T. CHENEY ELEMENTARY SCHOOL</t>
  </si>
  <si>
    <t>4712043</t>
  </si>
  <si>
    <t>MANILA ELEMENTARY SCHOOL</t>
  </si>
  <si>
    <t>7209066</t>
  </si>
  <si>
    <t>WINSLOW ELEMENTARY SCHOOL</t>
  </si>
  <si>
    <t>3102001</t>
  </si>
  <si>
    <t>JOANN WALTERS ELEMENTARY SCH</t>
  </si>
  <si>
    <t>0405043</t>
  </si>
  <si>
    <t>FRANK TILLERY ELEM. SCHOOL</t>
  </si>
  <si>
    <t>5503010</t>
  </si>
  <si>
    <t>KIRBY ELEMENTARY SCHOOL</t>
  </si>
  <si>
    <t>7102005</t>
  </si>
  <si>
    <t>COWSERT ELEMENTARY SCHOOL</t>
  </si>
  <si>
    <t>6701002</t>
  </si>
  <si>
    <t>DEQUEEN PRIMARY</t>
  </si>
  <si>
    <t>4201001</t>
  </si>
  <si>
    <t>A. R. HEDERICK ELEM. SCHOOL</t>
  </si>
  <si>
    <t>3106016</t>
  </si>
  <si>
    <t>UMPIRE ELEMENTARY SCHOOL</t>
  </si>
  <si>
    <t>3701001</t>
  </si>
  <si>
    <t>BRADLEY ELEMENTARY SCHOOL</t>
  </si>
  <si>
    <t>6001050</t>
  </si>
  <si>
    <t>ROCKEFELLER INCENTIVE ELEM.</t>
  </si>
  <si>
    <t>6803005</t>
  </si>
  <si>
    <t>EVENING SHADE ELEM. SCHOOL</t>
  </si>
  <si>
    <t>6003146</t>
  </si>
  <si>
    <t>BATES ELEMENTARY SCHOOL</t>
  </si>
  <si>
    <t>5201001</t>
  </si>
  <si>
    <t>BEARDEN ELEMENTARY SCHOOL</t>
  </si>
  <si>
    <t>4302017</t>
  </si>
  <si>
    <t>ENGLAND ELEMENTARY SCHOOL</t>
  </si>
  <si>
    <t>2301012</t>
  </si>
  <si>
    <t>THEODORE JONES ELEM. SCHOOL</t>
  </si>
  <si>
    <t>3605023</t>
  </si>
  <si>
    <t>OARK ELEMENTARY SCHOOL</t>
  </si>
  <si>
    <t>6804009</t>
  </si>
  <si>
    <t>CHEROKEE ELEMENTARY SCHOOL</t>
  </si>
  <si>
    <t>1905014</t>
  </si>
  <si>
    <t>WYNNE PRIMARY SCHOOL</t>
  </si>
  <si>
    <t>7205031</t>
  </si>
  <si>
    <t>LINCOLN ELEMENTARY SCHOOL</t>
  </si>
  <si>
    <t>3808026</t>
  </si>
  <si>
    <t>WALNUT RIDGE ELEMENTARY SCHOOL</t>
  </si>
  <si>
    <t>5703009</t>
  </si>
  <si>
    <t>LOUISE DURHAM ELEM. SCHOOL</t>
  </si>
  <si>
    <t>0802006</t>
  </si>
  <si>
    <t>EUREKA SPRINGS ELEM. SCHOOL</t>
  </si>
  <si>
    <t>1613010</t>
  </si>
  <si>
    <t>RIVERSIDE EAST ELEM. SCHOOL</t>
  </si>
  <si>
    <t>5802005</t>
  </si>
  <si>
    <t>DOVER PRIMARY SCHOOL</t>
  </si>
  <si>
    <t>5602005</t>
  </si>
  <si>
    <t>HARRISBURG ELEMENTARY SCHOOL</t>
  </si>
  <si>
    <t>7001009</t>
  </si>
  <si>
    <t>YOCUM ELEMENTARY SCHOOL</t>
  </si>
  <si>
    <t>5801001</t>
  </si>
  <si>
    <t>ATKINS ELEMENTARY SCHOOL</t>
  </si>
  <si>
    <t>6704016</t>
  </si>
  <si>
    <t>LOCKESBURG ELEMENTARY SCHOOL</t>
  </si>
  <si>
    <t>3405024</t>
  </si>
  <si>
    <t>TUCKERMAN ELEMENTARY SCHOOL</t>
  </si>
  <si>
    <t>0803011</t>
  </si>
  <si>
    <t>GREEN FOREST ELEMENTARY SCHOOL</t>
  </si>
  <si>
    <t>5401002</t>
  </si>
  <si>
    <t>BARTON ELEMENTARY SCHOOL</t>
  </si>
  <si>
    <t>5805018</t>
  </si>
  <si>
    <t>DWIGHT ELEMENTARY SCHOOL</t>
  </si>
  <si>
    <t>2502005</t>
  </si>
  <si>
    <t>SALEM ELEMENTARY SCHOOL</t>
  </si>
  <si>
    <t>0701001</t>
  </si>
  <si>
    <t>HAMPTON ELEMENTARY SCHOOL</t>
  </si>
  <si>
    <t>6901005</t>
  </si>
  <si>
    <t>MOUNTAIN VIEW ELEM. SCHOOL</t>
  </si>
  <si>
    <t>2306029</t>
  </si>
  <si>
    <t>MT. VERNON/ENOLA ELEM. SCHOOL</t>
  </si>
  <si>
    <t>7207046</t>
  </si>
  <si>
    <t>WESTWOOD ELEMENTARY SCHOOL</t>
  </si>
  <si>
    <t>3210042</t>
  </si>
  <si>
    <t>SULPHUR ROCK ELEMENTARY SCHOOL</t>
  </si>
  <si>
    <t>7207044</t>
  </si>
  <si>
    <t>JOHN TYSON ELEMENTARY SCHOOL</t>
  </si>
  <si>
    <t>5604015</t>
  </si>
  <si>
    <t>MARKED TREE ELEMENTARY SCHOOL</t>
  </si>
  <si>
    <t>2202004</t>
  </si>
  <si>
    <t>DREW CENTRAL ELEM. SCHOOL</t>
  </si>
  <si>
    <t>4403011</t>
  </si>
  <si>
    <t>ST. PAUL ELEMENTARY SCHOOL</t>
  </si>
  <si>
    <t>5102005</t>
  </si>
  <si>
    <t>JASPER ELEMENTARY SCHOOL</t>
  </si>
  <si>
    <t>5607031</t>
  </si>
  <si>
    <t>WEINER ELEMENTARY SCHOOL</t>
  </si>
  <si>
    <t>7009048</t>
  </si>
  <si>
    <t>GARDNER-STRONG ELEM. SCHOOL</t>
  </si>
  <si>
    <t>2801001</t>
  </si>
  <si>
    <t>DELAPLAINE ELEMENTARY SCHOOL</t>
  </si>
  <si>
    <t>3302005</t>
  </si>
  <si>
    <t>MELBOURNE ELEMENTARY SCHOOL</t>
  </si>
  <si>
    <t>6604051</t>
  </si>
  <si>
    <t>HARTFORD ELEMENTARY SCHOOL</t>
  </si>
  <si>
    <t>4304009</t>
  </si>
  <si>
    <t>WARD CENTRAL ELEMENTARY</t>
  </si>
  <si>
    <t>7304018</t>
  </si>
  <si>
    <t>WHITE CO. CENTRAL ELEM. SCHOOL</t>
  </si>
  <si>
    <t>7310042</t>
  </si>
  <si>
    <t>ROSE BUD ELEMENTARY SCHOOL</t>
  </si>
  <si>
    <t>7303014</t>
  </si>
  <si>
    <t>BRADFORD ELEMENTARY SCHOOL</t>
  </si>
  <si>
    <t>7005031</t>
  </si>
  <si>
    <t>MOUNT HOLLY ELEMENTARY SCHOOL</t>
  </si>
  <si>
    <t>1705029</t>
  </si>
  <si>
    <t>JAMES R. TATE ELEM. SCHOOL</t>
  </si>
  <si>
    <t>2002005</t>
  </si>
  <si>
    <t>PATTERSON GRAMMAR SCHOOL</t>
  </si>
  <si>
    <t>4501001</t>
  </si>
  <si>
    <t>FLIPPIN ELEMENTARY SCHOOL</t>
  </si>
  <si>
    <t>1705020</t>
  </si>
  <si>
    <t>CITY HEIGHTS ELEMENTARY SCHOOL</t>
  </si>
  <si>
    <t>6601012</t>
  </si>
  <si>
    <t>RAYMOND E. ORR ELEM. SCHOOL</t>
  </si>
  <si>
    <t>0302006</t>
  </si>
  <si>
    <t>AMANDA GIST ELEMENTARY SCHOOL</t>
  </si>
  <si>
    <t>1803025</t>
  </si>
  <si>
    <t>BRAGG ELEMENTARY SCHOOL</t>
  </si>
  <si>
    <t>6103009</t>
  </si>
  <si>
    <t>ALMA SPIKES ELEMENTARY SCHOOL</t>
  </si>
  <si>
    <t>6306036</t>
  </si>
  <si>
    <t>PARON ELEMENTARY SCHOOL</t>
  </si>
  <si>
    <t>7203010</t>
  </si>
  <si>
    <t>ASBELL ELEMENTARY SCHOOL</t>
  </si>
  <si>
    <t>6802001</t>
  </si>
  <si>
    <t>CAVE CITY ELEMENTARY SCHOOL</t>
  </si>
  <si>
    <t>6003103</t>
  </si>
  <si>
    <t>JACKSONVILLE ELEMENTARY SCHOOL</t>
  </si>
  <si>
    <t>7001004</t>
  </si>
  <si>
    <t>NORTHWEST ELEMENTARY SCHOOL</t>
  </si>
  <si>
    <t>6001006</t>
  </si>
  <si>
    <t>BOOKER ARTS MAGNET ELEM. SCH.</t>
  </si>
  <si>
    <t>0405041</t>
  </si>
  <si>
    <t>BONNIE GRIMES ELEM. SCHOOL</t>
  </si>
  <si>
    <t>1608019</t>
  </si>
  <si>
    <t>HILLCREST ELEMENTARY SCHOOL</t>
  </si>
  <si>
    <t>1601001</t>
  </si>
  <si>
    <t>BAY ELEMENTARY SCHOOL</t>
  </si>
  <si>
    <t>7203013</t>
  </si>
  <si>
    <t>HAPPY HOLLOW ELEMENTARY SCHOOL</t>
  </si>
  <si>
    <t>1101006</t>
  </si>
  <si>
    <t>PARK ELEMENTARY SCHOOL</t>
  </si>
  <si>
    <t>4101005</t>
  </si>
  <si>
    <t>MARGARET DANIELS PRIMARY</t>
  </si>
  <si>
    <t>5504014</t>
  </si>
  <si>
    <t>MURFREESBORO ELEMENTARY SCHOOL</t>
  </si>
  <si>
    <t>2906025</t>
  </si>
  <si>
    <t>SPRING HILL ELEMENTARY SCHOOL</t>
  </si>
  <si>
    <t>6003141</t>
  </si>
  <si>
    <t>MURRELL TAYLOR ELEM. SCHOOL</t>
  </si>
  <si>
    <t>7207042</t>
  </si>
  <si>
    <t>ROBERT E. LEE ELEM. SCHOOL</t>
  </si>
  <si>
    <t>1402007</t>
  </si>
  <si>
    <t>EAST-WEST ELEMENTARY SCHOOL</t>
  </si>
  <si>
    <t>3004020</t>
  </si>
  <si>
    <t>PRATT ELEMENTARY SCHOOL</t>
  </si>
  <si>
    <t>1804011</t>
  </si>
  <si>
    <t>AVONDALE ELEMENTARY SCHOOL</t>
  </si>
  <si>
    <t>3004021</t>
  </si>
  <si>
    <t>L. C. SMITH ELEMENTARY SCHOOL</t>
  </si>
  <si>
    <t>1605060</t>
  </si>
  <si>
    <t>BUFFALO IS. CENTRAL WEST ELEM.</t>
  </si>
  <si>
    <t>3201001</t>
  </si>
  <si>
    <t>3209038</t>
  </si>
  <si>
    <t>SOUTHSIDE ELEMENTARY SCHOOL</t>
  </si>
  <si>
    <t>5804013</t>
  </si>
  <si>
    <t>POTTSVILLE ELEMENTARY SCHOOL</t>
  </si>
  <si>
    <t>6003111</t>
  </si>
  <si>
    <t>SCOTT ELEMENTARY SCHOOL</t>
  </si>
  <si>
    <t>2503009</t>
  </si>
  <si>
    <t>VIOLA ELEMENTARY SCHOOL</t>
  </si>
  <si>
    <t>1002007</t>
  </si>
  <si>
    <t>LOUISA PERRITT PRIMARY</t>
  </si>
  <si>
    <t>3001001</t>
  </si>
  <si>
    <t>BISMARCK ELEMENTARY SCHOOL</t>
  </si>
  <si>
    <t>1613031</t>
  </si>
  <si>
    <t>RIVERSIDE WEST ELEM. SCHOOL</t>
  </si>
  <si>
    <t>2102004</t>
  </si>
  <si>
    <t>DELTA ELEMENTARY SCHOOL</t>
  </si>
  <si>
    <t>6603047</t>
  </si>
  <si>
    <t>HACKETT ELEMENTARY SCHOOL</t>
  </si>
  <si>
    <t>5901001</t>
  </si>
  <si>
    <t>DES ARC ELEMENTARY SCHOOL</t>
  </si>
  <si>
    <t>7001006</t>
  </si>
  <si>
    <t>4401001</t>
  </si>
  <si>
    <t>WATSON PRIMARY SCHOOL</t>
  </si>
  <si>
    <t>5903011</t>
  </si>
  <si>
    <t>HAZEN ELEMENTARY SCHOOL</t>
  </si>
  <si>
    <t>5303010</t>
  </si>
  <si>
    <t>PERRYVILLE ELEMENTARY SCHOOL</t>
  </si>
  <si>
    <t>4203011</t>
  </si>
  <si>
    <t>PARIS ELEMENTARY SCHOOL</t>
  </si>
  <si>
    <t>7001001</t>
  </si>
  <si>
    <t>HUGH GOODWIN ELEMENTARY SCHOOL</t>
  </si>
  <si>
    <t>0201007</t>
  </si>
  <si>
    <t>NORTH CROSSETT PRIMARY SCHOOL</t>
  </si>
  <si>
    <t>0501001</t>
  </si>
  <si>
    <t>ALPENA ELEMENTARY SCHOOL</t>
  </si>
  <si>
    <t>6102005</t>
  </si>
  <si>
    <t>MAYNARD ELEMENTARY SCHOOL</t>
  </si>
  <si>
    <t>1901001</t>
  </si>
  <si>
    <t>CHERRY VALLEY ELEM. SCHOOL</t>
  </si>
  <si>
    <t>5608035</t>
  </si>
  <si>
    <t>TYRONZA ELEMENTARY</t>
  </si>
  <si>
    <t>6601001</t>
  </si>
  <si>
    <t>BALLMAN ELEMENTARY SCHOOL</t>
  </si>
  <si>
    <t>2803016</t>
  </si>
  <si>
    <t>MARMADUKE ELEMENTARY SCHOOL</t>
  </si>
  <si>
    <t>1705022</t>
  </si>
  <si>
    <t>KING ELEMENTARY SCHOOL</t>
  </si>
  <si>
    <t>2304021</t>
  </si>
  <si>
    <t>GUY-PERKINS ELEMENTARY SCHOOL</t>
  </si>
  <si>
    <t>0102008</t>
  </si>
  <si>
    <t>GILLETT ELEMENTARY SCHOOL</t>
  </si>
  <si>
    <t>2301009</t>
  </si>
  <si>
    <t>FLORENCE MATTISON ELEM. SCHOOL</t>
  </si>
  <si>
    <t>6001058</t>
  </si>
  <si>
    <t>OTTER CREEK ELEMENTARY SCHOOL</t>
  </si>
  <si>
    <t>7309038</t>
  </si>
  <si>
    <t>PANGBURN ELEMENTARY SCHOOL</t>
  </si>
  <si>
    <t>0505026</t>
  </si>
  <si>
    <t>VALLEY SPRINGS ELEM. SCHOOL</t>
  </si>
  <si>
    <t>7207053</t>
  </si>
  <si>
    <t>GEORGE ELEMENTARY SCHOOL</t>
  </si>
  <si>
    <t>0504022</t>
  </si>
  <si>
    <t>OMAHA ELEMENTARY SCHOOL</t>
  </si>
  <si>
    <t>0801001</t>
  </si>
  <si>
    <t>BERRYVILLE ELEMENTARY SCHOOL</t>
  </si>
  <si>
    <t>2203010</t>
  </si>
  <si>
    <t>MONTICELLO ELEMENTARY SCHOOL</t>
  </si>
  <si>
    <t>6003135</t>
  </si>
  <si>
    <t>COLLEGE STATION ELEM. SCHOOL</t>
  </si>
  <si>
    <t>1204014</t>
  </si>
  <si>
    <t>WEST SIDE ELEMENTARY SCHOOL</t>
  </si>
  <si>
    <t>1702008</t>
  </si>
  <si>
    <t>CEDARVILLE ELEMENTARY SCHOOL</t>
  </si>
  <si>
    <t>2305025</t>
  </si>
  <si>
    <t>MAYFLOWER ELEMENTARY SCHOOL</t>
  </si>
  <si>
    <t>7311046</t>
  </si>
  <si>
    <t>SIDNEY DEENER ELEM. SCHOOL</t>
  </si>
  <si>
    <t>1503016</t>
  </si>
  <si>
    <t>NEMO VISTA ELEMENTARY SCHOOL</t>
  </si>
  <si>
    <t>4303012</t>
  </si>
  <si>
    <t>CARLISLE ELEMENTARY SCHOOL</t>
  </si>
  <si>
    <t>0104021</t>
  </si>
  <si>
    <t>JULIA SHANNON ELEM. SCHOOL</t>
  </si>
  <si>
    <t>1106022</t>
  </si>
  <si>
    <t>RECTOR ELEMENTARY SCHOOL</t>
  </si>
  <si>
    <t>3206026</t>
  </si>
  <si>
    <t>NEWARK ELEMENTARY SCHOOL</t>
  </si>
  <si>
    <t>4003014</t>
  </si>
  <si>
    <t>BROWN ELEMENTARY SCHOOL</t>
  </si>
  <si>
    <t>6601003</t>
  </si>
  <si>
    <t>BEARD ELEMENTARY SCHOOL</t>
  </si>
  <si>
    <t>6601006</t>
  </si>
  <si>
    <t>BONNEVILLE ELEMENTARY SCHOOL</t>
  </si>
  <si>
    <t>7311047</t>
  </si>
  <si>
    <t>0101001</t>
  </si>
  <si>
    <t>0401004</t>
  </si>
  <si>
    <t>R.E. BAKER ELEMENTARY SCHOOL</t>
  </si>
  <si>
    <t>6003099</t>
  </si>
  <si>
    <t>WARREN DUPREE ELEM. SCHOOL</t>
  </si>
  <si>
    <t>3202010</t>
  </si>
  <si>
    <t>CORD-CHARLOTTE ELEM. SCHOOL</t>
  </si>
  <si>
    <t>7203017</t>
  </si>
  <si>
    <t>WASHINGTON ELEMENTARY SCHOOL</t>
  </si>
  <si>
    <t>1404018</t>
  </si>
  <si>
    <t>TAYLOR ELEMENTARY SCHOOL</t>
  </si>
  <si>
    <t>0202011</t>
  </si>
  <si>
    <t>FOUNTAIN HILL ELEM. SCHOOL</t>
  </si>
  <si>
    <t>6601002</t>
  </si>
  <si>
    <t>BARLING ELEMENTARY SCHOOL</t>
  </si>
  <si>
    <t>4304006</t>
  </si>
  <si>
    <t>0403016</t>
  </si>
  <si>
    <t>GENTRY PRIMARY SCHOOL</t>
  </si>
  <si>
    <t>6302007</t>
  </si>
  <si>
    <t>ANGIE GRANT ELEMENTARY SCHOOL</t>
  </si>
  <si>
    <t>0404023</t>
  </si>
  <si>
    <t>GLEN A. DUFFY ELEM. SCHOOL</t>
  </si>
  <si>
    <t>2403011</t>
  </si>
  <si>
    <t>COUNTY LINE ELEMENTARY SCHOOL</t>
  </si>
  <si>
    <t>3005029</t>
  </si>
  <si>
    <t>OUACHITA ELEMENTARY SCHOOL</t>
  </si>
  <si>
    <t>0407026</t>
  </si>
  <si>
    <t>PEA RIDGE ELEMENTARY SCHOOL</t>
  </si>
  <si>
    <t>2601001</t>
  </si>
  <si>
    <t>CUTTER-MORNING STAR ELEM. SCH.</t>
  </si>
  <si>
    <t>0303013</t>
  </si>
  <si>
    <t>WILKS HERRON ELEMENTARY SCHOOL</t>
  </si>
  <si>
    <t>4603009</t>
  </si>
  <si>
    <t>FOUKE ELEMENTARY SCHOOL</t>
  </si>
  <si>
    <t>7207058</t>
  </si>
  <si>
    <t>HARP ELEMENTARY SCHOOL</t>
  </si>
  <si>
    <t>2808024</t>
  </si>
  <si>
    <t>BALDWIN ELEMENTARY SCHOOL</t>
  </si>
  <si>
    <t>2301001</t>
  </si>
  <si>
    <t>IDA BURNS ELEMENTARY SCHOOL</t>
  </si>
  <si>
    <t>7001003</t>
  </si>
  <si>
    <t>MURMIL HEIGHTS ELEM. SCHOOL</t>
  </si>
  <si>
    <t>7003027</t>
  </si>
  <si>
    <t>JUNCTION CITY ELEM. SCHOOL</t>
  </si>
  <si>
    <t>3201002</t>
  </si>
  <si>
    <t>5805019</t>
  </si>
  <si>
    <t>LONDON ELEMENTARY SCHOOL</t>
  </si>
  <si>
    <t>6003095</t>
  </si>
  <si>
    <t>CLINTON ELEMENTARY SCHOOL</t>
  </si>
  <si>
    <t>7105018</t>
  </si>
  <si>
    <t>SOUTH SIDE ELEMENTARY SCHOOL</t>
  </si>
  <si>
    <t>6003108</t>
  </si>
  <si>
    <t>OAK GROVE ELEMENTARY SCHOOL</t>
  </si>
  <si>
    <t>2604029</t>
  </si>
  <si>
    <t>JESSIEVILLE ELEMENTARY SCHOOL</t>
  </si>
  <si>
    <t>1701004</t>
  </si>
  <si>
    <t>ALMA PRIMARY SCHOOL</t>
  </si>
  <si>
    <t>6001038</t>
  </si>
  <si>
    <t>PULASKI HEIGHTS ELEM. SCHOOL</t>
  </si>
  <si>
    <t>6003129</t>
  </si>
  <si>
    <t>CATO ELEMENTARY SCHOOL</t>
  </si>
  <si>
    <t>4301030</t>
  </si>
  <si>
    <t>LONOKE PRIMARY SCHOOL</t>
  </si>
  <si>
    <t>2404015</t>
  </si>
  <si>
    <t>ELGIN B. MILTON ELEM. SCHOOL</t>
  </si>
  <si>
    <t>6001020</t>
  </si>
  <si>
    <t>MCDERMOTT ELEMENTARY SCHOOL</t>
  </si>
  <si>
    <t>0502006</t>
  </si>
  <si>
    <t>BERGMAN ELEMENTARY SCHOOL</t>
  </si>
  <si>
    <t>1304014</t>
  </si>
  <si>
    <t>WOODLAWN ELEMENTARY SCHOOL</t>
  </si>
  <si>
    <t>1104017</t>
  </si>
  <si>
    <t>PIGGOTT ELEMENTARY SCHOOL</t>
  </si>
  <si>
    <t>2301010</t>
  </si>
  <si>
    <t>MARGUERITE VANN ELEM. SCHOOL</t>
  </si>
  <si>
    <t>2808041</t>
  </si>
  <si>
    <t>1303009</t>
  </si>
  <si>
    <t>RISON ELEMENTARY SCHOOL</t>
  </si>
  <si>
    <t>2307033</t>
  </si>
  <si>
    <t>VILONIA ELEMENTARY SCHOOL</t>
  </si>
  <si>
    <t>6003137</t>
  </si>
  <si>
    <t>ARNOLD DRIVE ELEMENTARY SCHOOL</t>
  </si>
  <si>
    <t>2703009</t>
  </si>
  <si>
    <t>POYEN ELEMENTARY SCHOOL</t>
  </si>
  <si>
    <t>7204027</t>
  </si>
  <si>
    <t>GREENLAND ELEMENTARY SCHOOL</t>
  </si>
  <si>
    <t>2602005</t>
  </si>
  <si>
    <t>FOUNTAIN LAKE ELEMENTARY</t>
  </si>
  <si>
    <t>5205028</t>
  </si>
  <si>
    <t>HARMONY GROVE ELEM. SCHOOL</t>
  </si>
  <si>
    <t>7008043</t>
  </si>
  <si>
    <t>SMACKOVER ELEMENTARY SCHOOL</t>
  </si>
  <si>
    <t>0303018</t>
  </si>
  <si>
    <t>MOUNTAIN HOME KINDERGARTEN</t>
  </si>
  <si>
    <t>7207057</t>
  </si>
  <si>
    <t>BERNICE YOUNG ELEMENTARY</t>
  </si>
  <si>
    <t>4605027</t>
  </si>
  <si>
    <t>EDWARD D. TRICE ELEM. SCHOOL</t>
  </si>
  <si>
    <t>3303010</t>
  </si>
  <si>
    <t>MOUNT PLEASANT ELEM. SCHOOL</t>
  </si>
  <si>
    <t>7208060</t>
  </si>
  <si>
    <t>WEST FORK ELEMENTARY SCHOOL</t>
  </si>
  <si>
    <t>3002007</t>
  </si>
  <si>
    <t>GLEN ROSE ELEMENTARY SCHOOL</t>
  </si>
  <si>
    <t>2405022</t>
  </si>
  <si>
    <t>PLEASANT VIEW ELEM. SCHOOL</t>
  </si>
  <si>
    <t>1203010</t>
  </si>
  <si>
    <t>QUITMAN ELEMENTARY SCHOOL</t>
  </si>
  <si>
    <t>0406046</t>
  </si>
  <si>
    <t>2705019</t>
  </si>
  <si>
    <t>SHERIDAN ELEMENTARY SCHOOL</t>
  </si>
  <si>
    <t>6003113</t>
  </si>
  <si>
    <t>SYLVAN HILLS ELEMENTARY SCHOOL</t>
  </si>
  <si>
    <t>6001035</t>
  </si>
  <si>
    <t>M.L. KING MAGNET ELEM. SCHOOL</t>
  </si>
  <si>
    <t>6601033</t>
  </si>
  <si>
    <t>EUPER LANE ELEMENTARY SCHOOL</t>
  </si>
  <si>
    <t>2303019</t>
  </si>
  <si>
    <t>GREENBRIER WESTSIDE ELEMENTARY</t>
  </si>
  <si>
    <t>1705030</t>
  </si>
  <si>
    <t>PARKVIEW ELEMENTARY SCHOOL</t>
  </si>
  <si>
    <t>7206035</t>
  </si>
  <si>
    <t>PRAIRIE GROVE ELEM. SCHOOL</t>
  </si>
  <si>
    <t>4601001</t>
  </si>
  <si>
    <t>BRIGHT STAR ELEMENTARY SCHOOL</t>
  </si>
  <si>
    <t>6001027</t>
  </si>
  <si>
    <t>GIBBS MAGNET ELEMENTARY SCHOOL</t>
  </si>
  <si>
    <t>2301003</t>
  </si>
  <si>
    <t>ELLEN SMITH ELEMENTARY SCHOOL</t>
  </si>
  <si>
    <t>7302012</t>
  </si>
  <si>
    <t>BEEBE PRIMARY</t>
  </si>
  <si>
    <t>6001021</t>
  </si>
  <si>
    <t>CARVER MAGNET ELEM. SCHOOL</t>
  </si>
  <si>
    <t>7203012</t>
  </si>
  <si>
    <t>BUTTERFIELD ELEMENTARY SCHOOL</t>
  </si>
  <si>
    <t>5805025</t>
  </si>
  <si>
    <t>CENTER VALLEY ELEM. SCHOOL</t>
  </si>
  <si>
    <t>7207052</t>
  </si>
  <si>
    <t>0503013</t>
  </si>
  <si>
    <t>SKYLINE HEIGHTS ELEM. SCHOOL</t>
  </si>
  <si>
    <t>6003105</t>
  </si>
  <si>
    <t>LAWSON ELEMENTARY SCHOOL</t>
  </si>
  <si>
    <t>1202005</t>
  </si>
  <si>
    <t>HEBER SPRINGS ELEM. SCHOOL</t>
  </si>
  <si>
    <t>6003094</t>
  </si>
  <si>
    <t>BAYOU METO ELEMENTARY SCHOOL</t>
  </si>
  <si>
    <t>6303024</t>
  </si>
  <si>
    <t>ROBERT L. DAVIS ELEM. SCHOOL</t>
  </si>
  <si>
    <t>6001047</t>
  </si>
  <si>
    <t>TERRY ELEMENTARY SCHOOL</t>
  </si>
  <si>
    <t>4204016</t>
  </si>
  <si>
    <t>SCRANTON ELEMENTARY SCHOOL</t>
  </si>
  <si>
    <t>1505025</t>
  </si>
  <si>
    <t>WONDERVIEW ELEMENTARY SCHOOL</t>
  </si>
  <si>
    <t>1705032</t>
  </si>
  <si>
    <t>RENA ELEMENTARY SCHOOL</t>
  </si>
  <si>
    <t>1611039</t>
  </si>
  <si>
    <t>FOX MEADOW ELEMENTARY</t>
  </si>
  <si>
    <t>1401001</t>
  </si>
  <si>
    <t>EMERSON ELEMENTARY SCHOOL</t>
  </si>
  <si>
    <t>3201009</t>
  </si>
  <si>
    <t>EAGLE MOUNTAIN ELEM SCHOOL</t>
  </si>
  <si>
    <t>2303016</t>
  </si>
  <si>
    <t>GREENBRIER EASTSIDE ELEMENTARY</t>
  </si>
  <si>
    <t>6003130</t>
  </si>
  <si>
    <t>PINEWOOD ELEMENTARY SCHOOL</t>
  </si>
  <si>
    <t>3510078</t>
  </si>
  <si>
    <t>HARDIN ELEMENTARY SCHOOL</t>
  </si>
  <si>
    <t>6304029</t>
  </si>
  <si>
    <t>WESTBROOK ELEMENTARY SCHOOL</t>
  </si>
  <si>
    <t>2807004</t>
  </si>
  <si>
    <t>GREENE CO. TECH PRIMARY SCHOOL</t>
  </si>
  <si>
    <t>6003110</t>
  </si>
  <si>
    <t>JOE T. ROBINSON ELEM. SCHOOL</t>
  </si>
  <si>
    <t>2605038</t>
  </si>
  <si>
    <t>LAKE HAMILTON PRIMARY SCHOOL</t>
  </si>
  <si>
    <t>3510084</t>
  </si>
  <si>
    <t>GANDY ELEMENTARY SCHOOL</t>
  </si>
  <si>
    <t>3003013</t>
  </si>
  <si>
    <t>MAGNET COVE ELEMENTARY SCHOOL</t>
  </si>
  <si>
    <t>7203022</t>
  </si>
  <si>
    <t>HOLCOMB ELEMENTARY SCHOOL</t>
  </si>
  <si>
    <t>7202005</t>
  </si>
  <si>
    <t>GEORGE R. LEDBETTER ELEM. SCH.</t>
  </si>
  <si>
    <t>4304008</t>
  </si>
  <si>
    <t>6606060</t>
  </si>
  <si>
    <t>MANSFIELD ELEMENTARY SCHOOL</t>
  </si>
  <si>
    <t>0405032</t>
  </si>
  <si>
    <t>GARFIELD ELEMENTARY SCHOOL</t>
  </si>
  <si>
    <t>0503012</t>
  </si>
  <si>
    <t>FOREST HEIGHTS ELEM. SCHOOL</t>
  </si>
  <si>
    <t>1608020</t>
  </si>
  <si>
    <t>SOUTH ELEMENTARY SCHOOL</t>
  </si>
  <si>
    <t>0405042</t>
  </si>
  <si>
    <t>REAGAN ELEMENTARY SCHOOL</t>
  </si>
  <si>
    <t>1611040</t>
  </si>
  <si>
    <t>UNIVERSITY HGTS. ELEM. SCHOOL</t>
  </si>
  <si>
    <t>4304002</t>
  </si>
  <si>
    <t>0405036</t>
  </si>
  <si>
    <t>6601031</t>
  </si>
  <si>
    <t>ELMER H. COOK ELEM. SCHOOL</t>
  </si>
  <si>
    <t>4602005</t>
  </si>
  <si>
    <t>GENOA CENTRAL ELEM. SCHOOL</t>
  </si>
  <si>
    <t>6003106</t>
  </si>
  <si>
    <t>TOLLESON ELEMENTARY SCHOOL</t>
  </si>
  <si>
    <t>7201001</t>
  </si>
  <si>
    <t>ELKINS ELEMENTARY SCHOOL</t>
  </si>
  <si>
    <t>2603016</t>
  </si>
  <si>
    <t>PARK MAGNET SCHOOL</t>
  </si>
  <si>
    <t>2606039</t>
  </si>
  <si>
    <t>LAKESIDE PRIMARY SCHOOL</t>
  </si>
  <si>
    <t>6605056</t>
  </si>
  <si>
    <t>LAVACA ELEMENTARY SCHOOL</t>
  </si>
  <si>
    <t>7006035</t>
  </si>
  <si>
    <t>NORPHLET ELEMENTARY SCHOOL</t>
  </si>
  <si>
    <t>6002055</t>
  </si>
  <si>
    <t>CRESTWOOD ELEMENTARY SCHOOL</t>
  </si>
  <si>
    <t>6302009</t>
  </si>
  <si>
    <t>RINGGOLD ELEMENTARY SCHOOL</t>
  </si>
  <si>
    <t>7207051</t>
  </si>
  <si>
    <t>THURMAN G. SMITH ELEM. SCHOOL</t>
  </si>
  <si>
    <t>7011056</t>
  </si>
  <si>
    <t>6002058</t>
  </si>
  <si>
    <t>LAKEWOOD ELEMENTARY SCHOOL</t>
  </si>
  <si>
    <t>1603006</t>
  </si>
  <si>
    <t>BROOKLAND ELEMENTARY SCHOOL</t>
  </si>
  <si>
    <t>6001030</t>
  </si>
  <si>
    <t>6003093</t>
  </si>
  <si>
    <t>CRYSTAL HILL ELEMENTARY</t>
  </si>
  <si>
    <t>6003139</t>
  </si>
  <si>
    <t>OAKBROOKE ELEMENTARY SCHOOL</t>
  </si>
  <si>
    <t>0401006</t>
  </si>
  <si>
    <t>SUGAR CREEK ELEMENTARY SCHOOL</t>
  </si>
  <si>
    <t>6001043</t>
  </si>
  <si>
    <t>WILLIAMS MAGNET ELEM. SCHOOL</t>
  </si>
  <si>
    <t>6303027</t>
  </si>
  <si>
    <t>COLLEGEVILLE ELEMENTARY SCHOOL</t>
  </si>
  <si>
    <t>0405033</t>
  </si>
  <si>
    <t>LOWELL ELEMENTARY SCHOOL</t>
  </si>
  <si>
    <t>2705018</t>
  </si>
  <si>
    <t>EAST END ELEMENTARY SCHOOL</t>
  </si>
  <si>
    <t>6602044</t>
  </si>
  <si>
    <t>4304003</t>
  </si>
  <si>
    <t>MAGNESS CREEK ELEMENTARY</t>
  </si>
  <si>
    <t>6003112</t>
  </si>
  <si>
    <t>SHERWOOD ELEMENTARY SCHOOL</t>
  </si>
  <si>
    <t>7007039</t>
  </si>
  <si>
    <t>PARKERS CHAPEL ELEM. SCHOOL</t>
  </si>
  <si>
    <t>2307035</t>
  </si>
  <si>
    <t>VILONIA PRIMARY SCHOOL</t>
  </si>
  <si>
    <t>3510079</t>
  </si>
  <si>
    <t>MOODY ELEMENTARY SCHOOL</t>
  </si>
  <si>
    <t>6703014</t>
  </si>
  <si>
    <t>WINTHROP ELEMENTARY SCHOOL</t>
  </si>
  <si>
    <t>6301001</t>
  </si>
  <si>
    <t>PINE HAVEN ELEMENTARY SCHOOL</t>
  </si>
  <si>
    <t>6303025</t>
  </si>
  <si>
    <t>SPRINGHILL ELEMENTARY SCHOOL</t>
  </si>
  <si>
    <t>0401001</t>
  </si>
  <si>
    <t>THOMAS JEFFERSON ELEM. SCHOOL</t>
  </si>
  <si>
    <t>4304007</t>
  </si>
  <si>
    <t>2402006</t>
  </si>
  <si>
    <t>CHARLESTON ELEMENTARY SCHOOL</t>
  </si>
  <si>
    <t>1803029</t>
  </si>
  <si>
    <t>RICHLAND ELEMENTARY SCHOOL</t>
  </si>
  <si>
    <t>6002057</t>
  </si>
  <si>
    <t>INDIAN HILLS ELEMENTARY SCHOOL</t>
  </si>
  <si>
    <t>4701001</t>
  </si>
  <si>
    <t>ARMOREL ELEMENTARY SCHOOL</t>
  </si>
  <si>
    <t>5805021</t>
  </si>
  <si>
    <t>SEQUOYAH ELEMENTARY SCHOOL</t>
  </si>
  <si>
    <t>0401007</t>
  </si>
  <si>
    <t>APPLE GLEN ELEMENTARY SCHOOL</t>
  </si>
  <si>
    <t>6303020</t>
  </si>
  <si>
    <t>BRYANT ELEMENTARY SCHOOL</t>
  </si>
  <si>
    <t>6303023</t>
  </si>
  <si>
    <t>4304001</t>
  </si>
  <si>
    <t>7311053</t>
  </si>
  <si>
    <t>3510080</t>
  </si>
  <si>
    <t>6601029</t>
  </si>
  <si>
    <t>JOHN P. WOODS ELEM. SCHOOL</t>
  </si>
  <si>
    <t>1602056</t>
  </si>
  <si>
    <t>6001024</t>
  </si>
  <si>
    <t>FOREST PARK ELEMENTARY SCHOOL</t>
  </si>
  <si>
    <t>1612047</t>
  </si>
  <si>
    <t>VALLEY VIEW ELEMENTARY SCHOOL</t>
  </si>
  <si>
    <t>6302008</t>
  </si>
  <si>
    <t>PERRIN ELEMENTARY SCHOOL</t>
  </si>
  <si>
    <t>2301008</t>
  </si>
  <si>
    <t>JULIA LEE MOORE ELEM. SCHOOL</t>
  </si>
  <si>
    <t>7203016</t>
  </si>
  <si>
    <t>ROOT ELEMENTARY SCHOOL</t>
  </si>
  <si>
    <t>0405047</t>
  </si>
  <si>
    <t>BELLVIEW ELEMENTARY</t>
  </si>
  <si>
    <t>6001048</t>
  </si>
  <si>
    <t>FULBRIGHT ELEMENTARY SCHOOL</t>
  </si>
  <si>
    <t>6003142</t>
  </si>
  <si>
    <t>PINE FOREST ELEMENTARY SCHOOL</t>
  </si>
  <si>
    <t>2301011</t>
  </si>
  <si>
    <t>JIM STONE ELEMENTARY SCHOOL</t>
  </si>
  <si>
    <t>6302006</t>
  </si>
  <si>
    <t>7203023</t>
  </si>
  <si>
    <t>VANDERGRIFF ELEMENTARY SCHOOL</t>
  </si>
  <si>
    <t>BENTON COUNTY SCHOOL OF ARTS</t>
  </si>
  <si>
    <t>0401009</t>
  </si>
  <si>
    <t>ELM TREE ELEMENTARY SCHOOL</t>
  </si>
  <si>
    <t>6003092</t>
  </si>
  <si>
    <t>BAKER INTERDISTRICT ELEM. SCH.</t>
  </si>
  <si>
    <t>3840701</t>
  </si>
  <si>
    <t>IMBODEN AREA CHARTER SCHOOL</t>
  </si>
  <si>
    <t>Total</t>
  </si>
  <si>
    <t>funding at 72%</t>
  </si>
  <si>
    <t>NOTES:</t>
  </si>
  <si>
    <t>2002-2003</t>
  </si>
  <si>
    <t>2003-2004</t>
  </si>
  <si>
    <t xml:space="preserve">   *    F&amp;R is the number of students eligible to receive free and/or reduced price meals.</t>
  </si>
  <si>
    <t xml:space="preserve">   *    F&amp;R data was provided by APSCN from the October 1, Cycle II report for 2001</t>
  </si>
  <si>
    <t xml:space="preserve">   *    F&amp;R data was provided by APSCN from the October 1, 2002 Cycle II report</t>
  </si>
  <si>
    <t xml:space="preserve">   *    K1 Enrollment data was provided by APSCN from the October 1, Cycle II report for 2001</t>
  </si>
  <si>
    <t xml:space="preserve">   *    K1 Enrollment data was provided by APSCN from the October 1, 2002 Cycle II report</t>
  </si>
  <si>
    <t xml:space="preserve">   *    $8,500,000 is being funded to 72% F&amp;R, which:</t>
  </si>
  <si>
    <t xml:space="preserve">   *    $4,698,230 is being funded to 72% F&amp;R, which:</t>
  </si>
  <si>
    <t xml:space="preserve">         *  funds $564.45 per enrolled student at the schools with 72% or more K1 F&amp;R</t>
  </si>
  <si>
    <t xml:space="preserve">         *  funds $285.38 per enrolled student at the schools with 72% or more K1 F&amp;R</t>
  </si>
  <si>
    <t xml:space="preserve">         *  funds 15,059 enrolled students, which is 22% of 69,012 total K1 enrolled students</t>
  </si>
  <si>
    <t xml:space="preserve">         *  funds 154 schools, which is 28% of the 543 total K1 schools</t>
  </si>
  <si>
    <t xml:space="preserve">         *  funds 140 schools, which is 26% of the 537 total K1 schools</t>
  </si>
  <si>
    <t xml:space="preserve">         *  funds 12,692 F&amp;R students, which is 33% of 38,672 total F&amp;R K1 students</t>
  </si>
  <si>
    <t xml:space="preserve">         *  funds 13,531 F&amp;R students, which is 31% of 43,849 total F&amp;R K1 students</t>
  </si>
  <si>
    <t xml:space="preserve">         *  average F&amp;R is 84% for funded schools</t>
  </si>
  <si>
    <t xml:space="preserve">         *  average F&amp;R is 82% for funded schools</t>
  </si>
  <si>
    <t>Poverty Index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</si>
</sst>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">
    <font>
      <sz val="12"/>
      <name val="Tahoma"/>
      <family val="0"/>
    </font>
    <font>
      <sz val="10"/>
      <name val="MS Sans Serif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 applyFont="1">
      <alignment/>
      <protection/>
    </xf>
    <xf numFmtId="43" fontId="0" fillId="0" borderId="0" xfId="15" applyFont="1" applyAlignment="1">
      <alignment/>
    </xf>
    <xf numFmtId="0" fontId="2" fillId="0" borderId="0" xfId="19" applyFont="1" applyAlignment="1">
      <alignment horizontal="center"/>
      <protection/>
    </xf>
    <xf numFmtId="9" fontId="0" fillId="0" borderId="0" xfId="22" applyFont="1" applyAlignment="1">
      <alignment/>
    </xf>
    <xf numFmtId="165" fontId="0" fillId="0" borderId="0" xfId="22" applyNumberFormat="1" applyFont="1" applyAlignment="1">
      <alignment/>
    </xf>
    <xf numFmtId="43" fontId="0" fillId="0" borderId="0" xfId="19" applyNumberFormat="1" applyFont="1">
      <alignment/>
      <protection/>
    </xf>
    <xf numFmtId="43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9" applyNumberFormat="1" applyFont="1">
      <alignment/>
      <protection/>
    </xf>
    <xf numFmtId="0" fontId="0" fillId="0" borderId="0" xfId="19" applyFont="1" quotePrefix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15" applyNumberFormat="1" applyFont="1" applyFill="1" applyBorder="1" applyAlignment="1" quotePrefix="1">
      <alignment horizontal="center"/>
    </xf>
    <xf numFmtId="9" fontId="2" fillId="0" borderId="0" xfId="22" applyFont="1" applyBorder="1" applyAlignment="1">
      <alignment horizontal="center"/>
    </xf>
    <xf numFmtId="40" fontId="2" fillId="0" borderId="0" xfId="17" applyNumberFormat="1" applyFont="1" applyBorder="1" applyAlignment="1">
      <alignment horizontal="center"/>
    </xf>
    <xf numFmtId="164" fontId="2" fillId="0" borderId="0" xfId="21" applyNumberFormat="1" applyFont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22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0" fillId="0" borderId="0" xfId="20" applyFont="1" applyBorder="1">
      <alignment/>
      <protection/>
    </xf>
    <xf numFmtId="164" fontId="0" fillId="0" borderId="0" xfId="15" applyNumberFormat="1" applyFont="1" applyBorder="1" applyAlignment="1">
      <alignment/>
    </xf>
    <xf numFmtId="9" fontId="0" fillId="0" borderId="0" xfId="22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unding run" xfId="19"/>
    <cellStyle name="Normal_funding run_1" xfId="20"/>
    <cellStyle name="Normal_Shee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E573"/>
  <sheetViews>
    <sheetView tabSelected="1" workbookViewId="0" topLeftCell="A1">
      <selection activeCell="A1" sqref="A1"/>
    </sheetView>
  </sheetViews>
  <sheetFormatPr defaultColWidth="8.88671875" defaultRowHeight="15"/>
  <cols>
    <col min="1" max="2" width="8.88671875" style="12" customWidth="1"/>
    <col min="3" max="3" width="9.5546875" style="13" customWidth="1"/>
    <col min="4" max="4" width="38.21484375" style="13" bestFit="1" customWidth="1"/>
    <col min="5" max="5" width="9.88671875" style="13" hidden="1" customWidth="1"/>
    <col min="6" max="6" width="8.6640625" style="13" hidden="1" customWidth="1"/>
    <col min="7" max="7" width="12.5546875" style="13" hidden="1" customWidth="1"/>
    <col min="8" max="8" width="8.6640625" style="13" hidden="1" customWidth="1"/>
    <col min="9" max="9" width="9.5546875" style="13" hidden="1" customWidth="1"/>
    <col min="10" max="10" width="8.3359375" style="13" hidden="1" customWidth="1"/>
    <col min="11" max="11" width="12.21484375" style="13" hidden="1" customWidth="1"/>
    <col min="12" max="12" width="8.3359375" style="13" hidden="1" customWidth="1"/>
    <col min="13" max="13" width="8.77734375" style="13" bestFit="1" customWidth="1"/>
    <col min="14" max="14" width="8.5546875" style="13" bestFit="1" customWidth="1"/>
    <col min="15" max="15" width="8.4453125" style="13" bestFit="1" customWidth="1"/>
    <col min="16" max="16" width="11.5546875" style="12" bestFit="1" customWidth="1"/>
    <col min="17" max="17" width="7.88671875" style="12" bestFit="1" customWidth="1"/>
    <col min="18" max="23" width="8.88671875" style="12" customWidth="1"/>
    <col min="24" max="24" width="13.99609375" style="12" bestFit="1" customWidth="1"/>
    <col min="25" max="30" width="10.5546875" style="12" bestFit="1" customWidth="1"/>
    <col min="31" max="16384" width="8.88671875" style="12" customWidth="1"/>
  </cols>
  <sheetData>
    <row r="1" spans="3:16" s="17" customFormat="1" ht="15">
      <c r="C1" s="37" t="s">
        <v>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3:16" s="17" customFormat="1" ht="15">
      <c r="C2" s="38" t="s">
        <v>1081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6" s="17" customFormat="1" ht="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6" s="17" customFormat="1" ht="15">
      <c r="C4" s="39">
        <v>37782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3"/>
    </row>
    <row r="6" spans="3:16" ht="15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4"/>
    </row>
    <row r="7" spans="3:16" ht="15">
      <c r="C7" s="14"/>
      <c r="D7" s="14"/>
      <c r="E7" s="14"/>
      <c r="F7" s="14"/>
      <c r="G7" s="14"/>
      <c r="H7" s="14"/>
      <c r="I7" s="14"/>
      <c r="J7" s="14"/>
      <c r="K7" s="14"/>
      <c r="L7" s="14"/>
      <c r="M7" s="25" t="s">
        <v>4</v>
      </c>
      <c r="N7" s="25" t="s">
        <v>4</v>
      </c>
      <c r="O7" s="25" t="s">
        <v>4</v>
      </c>
      <c r="P7" s="26">
        <v>0.72</v>
      </c>
    </row>
    <row r="8" spans="3:31" ht="15">
      <c r="C8" s="14"/>
      <c r="D8" s="14"/>
      <c r="E8" s="14"/>
      <c r="F8" s="14"/>
      <c r="G8" s="14"/>
      <c r="H8" s="14"/>
      <c r="I8" s="14"/>
      <c r="J8" s="14"/>
      <c r="K8" s="14"/>
      <c r="L8" s="14"/>
      <c r="M8" s="15" t="s">
        <v>5</v>
      </c>
      <c r="N8" s="15" t="s">
        <v>5</v>
      </c>
      <c r="O8" s="15" t="s">
        <v>6</v>
      </c>
      <c r="P8" s="27">
        <v>285.41</v>
      </c>
      <c r="X8" s="1"/>
      <c r="Y8" s="1"/>
      <c r="Z8" s="1"/>
      <c r="AA8" s="1"/>
      <c r="AB8" s="2"/>
      <c r="AC8" s="1"/>
      <c r="AD8" s="1"/>
      <c r="AE8" s="1"/>
    </row>
    <row r="9" spans="3:31" ht="15">
      <c r="C9" s="15" t="s">
        <v>7</v>
      </c>
      <c r="D9" s="15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" t="s">
        <v>16</v>
      </c>
      <c r="M9" s="15" t="s">
        <v>6</v>
      </c>
      <c r="N9" s="15" t="s">
        <v>17</v>
      </c>
      <c r="O9" s="15" t="s">
        <v>18</v>
      </c>
      <c r="P9" s="28">
        <v>4698230</v>
      </c>
      <c r="X9" s="1"/>
      <c r="Y9" s="1"/>
      <c r="Z9" s="1"/>
      <c r="AA9" s="1"/>
      <c r="AB9" s="1"/>
      <c r="AC9" s="3"/>
      <c r="AD9" s="1"/>
      <c r="AE9" s="1"/>
    </row>
    <row r="10" spans="3:31" ht="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  <c r="N10" s="14"/>
      <c r="O10" s="14"/>
      <c r="P10" s="24"/>
      <c r="X10" s="1"/>
      <c r="Y10" s="1"/>
      <c r="Z10" s="1"/>
      <c r="AA10" s="1"/>
      <c r="AB10" s="3"/>
      <c r="AC10" s="3"/>
      <c r="AD10" s="3"/>
      <c r="AE10" s="1"/>
    </row>
    <row r="11" spans="3:31" ht="15">
      <c r="C11" s="29" t="s">
        <v>750</v>
      </c>
      <c r="D11" s="30" t="s">
        <v>657</v>
      </c>
      <c r="E11" s="30">
        <v>103</v>
      </c>
      <c r="F11" s="30">
        <v>49</v>
      </c>
      <c r="G11" s="30">
        <v>2</v>
      </c>
      <c r="H11" s="30">
        <v>52</v>
      </c>
      <c r="I11" s="30">
        <v>94</v>
      </c>
      <c r="J11" s="30">
        <v>44</v>
      </c>
      <c r="K11" s="30">
        <v>3</v>
      </c>
      <c r="L11" s="30">
        <v>47</v>
      </c>
      <c r="M11" s="14">
        <f aca="true" t="shared" si="0" ref="M11:M75">+F11+G11+J11+K11</f>
        <v>98</v>
      </c>
      <c r="N11" s="14">
        <f aca="true" t="shared" si="1" ref="N11:N75">+E11+I11</f>
        <v>197</v>
      </c>
      <c r="O11" s="31">
        <f aca="true" t="shared" si="2" ref="O11:O75">+M11/N11</f>
        <v>0.49746192893401014</v>
      </c>
      <c r="P11" s="24"/>
      <c r="X11" s="1"/>
      <c r="Y11" s="3"/>
      <c r="Z11" s="3"/>
      <c r="AA11" s="3"/>
      <c r="AB11" s="3"/>
      <c r="AC11" s="3"/>
      <c r="AD11" s="3"/>
      <c r="AE11" s="1"/>
    </row>
    <row r="12" spans="3:31" ht="15">
      <c r="C12" s="30" t="s">
        <v>705</v>
      </c>
      <c r="D12" s="30" t="s">
        <v>706</v>
      </c>
      <c r="E12" s="30">
        <v>14</v>
      </c>
      <c r="F12" s="30">
        <v>8</v>
      </c>
      <c r="G12" s="30">
        <v>1</v>
      </c>
      <c r="H12" s="30">
        <v>5</v>
      </c>
      <c r="I12" s="30">
        <v>11</v>
      </c>
      <c r="J12" s="30">
        <v>3</v>
      </c>
      <c r="K12" s="30">
        <v>1</v>
      </c>
      <c r="L12" s="30">
        <v>7</v>
      </c>
      <c r="M12" s="14">
        <f t="shared" si="0"/>
        <v>13</v>
      </c>
      <c r="N12" s="14">
        <f t="shared" si="1"/>
        <v>25</v>
      </c>
      <c r="O12" s="31">
        <f t="shared" si="2"/>
        <v>0.52</v>
      </c>
      <c r="P12" s="24"/>
      <c r="X12" s="1"/>
      <c r="Y12" s="1"/>
      <c r="Z12" s="1"/>
      <c r="AA12" s="1"/>
      <c r="AB12" s="1"/>
      <c r="AC12" s="1"/>
      <c r="AD12" s="1"/>
      <c r="AE12" s="1"/>
    </row>
    <row r="13" spans="3:31" ht="15">
      <c r="C13" s="30" t="s">
        <v>328</v>
      </c>
      <c r="D13" s="30" t="s">
        <v>329</v>
      </c>
      <c r="E13" s="30">
        <v>131</v>
      </c>
      <c r="F13" s="30">
        <v>88</v>
      </c>
      <c r="G13" s="30">
        <v>6</v>
      </c>
      <c r="H13" s="30">
        <v>37</v>
      </c>
      <c r="I13" s="30">
        <v>168</v>
      </c>
      <c r="J13" s="30">
        <v>104</v>
      </c>
      <c r="K13" s="30">
        <v>10</v>
      </c>
      <c r="L13" s="30">
        <v>54</v>
      </c>
      <c r="M13" s="14">
        <f t="shared" si="0"/>
        <v>208</v>
      </c>
      <c r="N13" s="14">
        <f t="shared" si="1"/>
        <v>299</v>
      </c>
      <c r="O13" s="31">
        <f t="shared" si="2"/>
        <v>0.6956521739130435</v>
      </c>
      <c r="P13" s="24"/>
      <c r="X13" s="1"/>
      <c r="Y13" s="4"/>
      <c r="Z13" s="4"/>
      <c r="AA13" s="4"/>
      <c r="AB13" s="5"/>
      <c r="AC13" s="4"/>
      <c r="AD13" s="5"/>
      <c r="AE13" s="5"/>
    </row>
    <row r="14" spans="3:31" ht="15">
      <c r="C14" s="30" t="s">
        <v>737</v>
      </c>
      <c r="D14" s="30" t="s">
        <v>738</v>
      </c>
      <c r="E14" s="30">
        <v>1</v>
      </c>
      <c r="F14" s="30">
        <v>1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0">
        <v>1</v>
      </c>
      <c r="M14" s="14">
        <f t="shared" si="0"/>
        <v>1</v>
      </c>
      <c r="N14" s="14">
        <f t="shared" si="1"/>
        <v>2</v>
      </c>
      <c r="O14" s="31">
        <f t="shared" si="2"/>
        <v>0.5</v>
      </c>
      <c r="P14" s="24"/>
      <c r="X14" s="1"/>
      <c r="Y14" s="1"/>
      <c r="Z14" s="6"/>
      <c r="AA14" s="1"/>
      <c r="AB14" s="2"/>
      <c r="AC14" s="7"/>
      <c r="AD14" s="2"/>
      <c r="AE14" s="2"/>
    </row>
    <row r="15" spans="3:31" ht="15">
      <c r="C15" s="30" t="s">
        <v>413</v>
      </c>
      <c r="D15" s="30" t="s">
        <v>414</v>
      </c>
      <c r="E15" s="30">
        <v>26</v>
      </c>
      <c r="F15" s="30">
        <v>17</v>
      </c>
      <c r="G15" s="30">
        <v>1</v>
      </c>
      <c r="H15" s="30">
        <v>8</v>
      </c>
      <c r="I15" s="30">
        <v>14</v>
      </c>
      <c r="J15" s="30">
        <v>8</v>
      </c>
      <c r="K15" s="30">
        <v>0</v>
      </c>
      <c r="L15" s="30">
        <v>6</v>
      </c>
      <c r="M15" s="14">
        <f t="shared" si="0"/>
        <v>26</v>
      </c>
      <c r="N15" s="14">
        <f t="shared" si="1"/>
        <v>40</v>
      </c>
      <c r="O15" s="31">
        <f t="shared" si="2"/>
        <v>0.65</v>
      </c>
      <c r="P15" s="24"/>
      <c r="X15" s="1"/>
      <c r="Y15" s="1"/>
      <c r="Z15" s="1"/>
      <c r="AA15" s="1"/>
      <c r="AB15" s="1"/>
      <c r="AC15" s="4"/>
      <c r="AD15" s="1"/>
      <c r="AE15" s="8"/>
    </row>
    <row r="16" spans="3:31" ht="15">
      <c r="C16" s="30" t="s">
        <v>687</v>
      </c>
      <c r="D16" s="30" t="s">
        <v>688</v>
      </c>
      <c r="E16" s="30">
        <v>207</v>
      </c>
      <c r="F16" s="30">
        <v>101</v>
      </c>
      <c r="G16" s="30">
        <v>14</v>
      </c>
      <c r="H16" s="30">
        <v>92</v>
      </c>
      <c r="I16" s="30">
        <v>205</v>
      </c>
      <c r="J16" s="30">
        <v>88</v>
      </c>
      <c r="K16" s="30">
        <v>15</v>
      </c>
      <c r="L16" s="30">
        <v>102</v>
      </c>
      <c r="M16" s="14">
        <f t="shared" si="0"/>
        <v>218</v>
      </c>
      <c r="N16" s="14">
        <f t="shared" si="1"/>
        <v>412</v>
      </c>
      <c r="O16" s="31">
        <f t="shared" si="2"/>
        <v>0.529126213592233</v>
      </c>
      <c r="P16" s="24"/>
      <c r="X16" s="1"/>
      <c r="Y16" s="8"/>
      <c r="Z16" s="8"/>
      <c r="AA16" s="8"/>
      <c r="AB16" s="8"/>
      <c r="AC16" s="8"/>
      <c r="AD16" s="8"/>
      <c r="AE16" s="8"/>
    </row>
    <row r="17" spans="3:31" ht="15">
      <c r="C17" s="30" t="s">
        <v>761</v>
      </c>
      <c r="D17" s="30" t="s">
        <v>762</v>
      </c>
      <c r="E17" s="30">
        <v>21</v>
      </c>
      <c r="F17" s="30">
        <v>7</v>
      </c>
      <c r="G17" s="30">
        <v>1</v>
      </c>
      <c r="H17" s="30">
        <v>13</v>
      </c>
      <c r="I17" s="30">
        <v>18</v>
      </c>
      <c r="J17" s="30">
        <v>10</v>
      </c>
      <c r="K17" s="30">
        <v>1</v>
      </c>
      <c r="L17" s="30">
        <v>7</v>
      </c>
      <c r="M17" s="14">
        <f t="shared" si="0"/>
        <v>19</v>
      </c>
      <c r="N17" s="14">
        <f t="shared" si="1"/>
        <v>39</v>
      </c>
      <c r="O17" s="31">
        <f t="shared" si="2"/>
        <v>0.48717948717948717</v>
      </c>
      <c r="P17" s="24"/>
      <c r="X17" s="1"/>
      <c r="Y17" s="8"/>
      <c r="Z17" s="8"/>
      <c r="AA17" s="8"/>
      <c r="AB17" s="8"/>
      <c r="AC17" s="8"/>
      <c r="AD17" s="8"/>
      <c r="AE17" s="8"/>
    </row>
    <row r="18" spans="3:31" ht="15">
      <c r="C18" s="30" t="s">
        <v>19</v>
      </c>
      <c r="D18" s="30" t="s">
        <v>20</v>
      </c>
      <c r="E18" s="30">
        <v>20</v>
      </c>
      <c r="F18" s="30">
        <v>20</v>
      </c>
      <c r="G18" s="30">
        <v>0</v>
      </c>
      <c r="H18" s="30">
        <v>0</v>
      </c>
      <c r="I18" s="30">
        <v>15</v>
      </c>
      <c r="J18" s="30">
        <v>15</v>
      </c>
      <c r="K18" s="30">
        <v>0</v>
      </c>
      <c r="L18" s="30">
        <v>0</v>
      </c>
      <c r="M18" s="14">
        <f>+F18+G18+J18+K18</f>
        <v>35</v>
      </c>
      <c r="N18" s="14">
        <f>+E18+I18</f>
        <v>35</v>
      </c>
      <c r="O18" s="31">
        <f>+M18/N18</f>
        <v>1</v>
      </c>
      <c r="P18" s="32">
        <v>9989.35</v>
      </c>
      <c r="X18" s="1"/>
      <c r="Y18" s="4"/>
      <c r="Z18" s="4"/>
      <c r="AA18" s="4"/>
      <c r="AB18" s="4"/>
      <c r="AC18" s="4"/>
      <c r="AD18" s="4"/>
      <c r="AE18" s="5"/>
    </row>
    <row r="19" spans="3:31" ht="15">
      <c r="C19" s="30" t="s">
        <v>111</v>
      </c>
      <c r="D19" s="30" t="s">
        <v>112</v>
      </c>
      <c r="E19" s="30">
        <v>23</v>
      </c>
      <c r="F19" s="30">
        <v>18</v>
      </c>
      <c r="G19" s="30">
        <v>1</v>
      </c>
      <c r="H19" s="30">
        <v>4</v>
      </c>
      <c r="I19" s="30">
        <v>20</v>
      </c>
      <c r="J19" s="30">
        <v>16</v>
      </c>
      <c r="K19" s="30">
        <v>2</v>
      </c>
      <c r="L19" s="30">
        <v>2</v>
      </c>
      <c r="M19" s="14">
        <f t="shared" si="0"/>
        <v>37</v>
      </c>
      <c r="N19" s="14">
        <f t="shared" si="1"/>
        <v>43</v>
      </c>
      <c r="O19" s="31">
        <f t="shared" si="2"/>
        <v>0.8604651162790697</v>
      </c>
      <c r="P19" s="32">
        <v>12272.63</v>
      </c>
      <c r="X19" s="1"/>
      <c r="Y19" s="1"/>
      <c r="Z19" s="1"/>
      <c r="AA19" s="1"/>
      <c r="AB19" s="1"/>
      <c r="AC19" s="4"/>
      <c r="AD19" s="1"/>
      <c r="AE19" s="8"/>
    </row>
    <row r="20" spans="3:31" ht="15">
      <c r="C20" s="30" t="s">
        <v>332</v>
      </c>
      <c r="D20" s="30" t="s">
        <v>333</v>
      </c>
      <c r="E20" s="30">
        <v>115</v>
      </c>
      <c r="F20" s="30">
        <v>76</v>
      </c>
      <c r="G20" s="30">
        <v>1</v>
      </c>
      <c r="H20" s="30">
        <v>38</v>
      </c>
      <c r="I20" s="30">
        <v>98</v>
      </c>
      <c r="J20" s="30">
        <v>67</v>
      </c>
      <c r="K20" s="30">
        <v>4</v>
      </c>
      <c r="L20" s="30">
        <v>27</v>
      </c>
      <c r="M20" s="14">
        <f t="shared" si="0"/>
        <v>148</v>
      </c>
      <c r="N20" s="14">
        <f t="shared" si="1"/>
        <v>213</v>
      </c>
      <c r="O20" s="31">
        <f t="shared" si="2"/>
        <v>0.6948356807511737</v>
      </c>
      <c r="P20" s="24"/>
      <c r="X20" s="1"/>
      <c r="Y20" s="8"/>
      <c r="Z20" s="8"/>
      <c r="AA20" s="8"/>
      <c r="AB20" s="8"/>
      <c r="AC20" s="8"/>
      <c r="AD20" s="8"/>
      <c r="AE20" s="8"/>
    </row>
    <row r="21" spans="3:31" ht="15">
      <c r="C21" s="30" t="s">
        <v>607</v>
      </c>
      <c r="D21" s="30" t="s">
        <v>608</v>
      </c>
      <c r="E21" s="30">
        <v>63</v>
      </c>
      <c r="F21" s="30">
        <v>29</v>
      </c>
      <c r="G21" s="30">
        <v>9</v>
      </c>
      <c r="H21" s="30">
        <v>25</v>
      </c>
      <c r="I21" s="30">
        <v>40</v>
      </c>
      <c r="J21" s="30">
        <v>17</v>
      </c>
      <c r="K21" s="30">
        <v>4</v>
      </c>
      <c r="L21" s="30">
        <v>19</v>
      </c>
      <c r="M21" s="14">
        <f t="shared" si="0"/>
        <v>59</v>
      </c>
      <c r="N21" s="14">
        <f t="shared" si="1"/>
        <v>103</v>
      </c>
      <c r="O21" s="31">
        <f t="shared" si="2"/>
        <v>0.5728155339805825</v>
      </c>
      <c r="P21" s="24"/>
      <c r="X21" s="1"/>
      <c r="Y21" s="8"/>
      <c r="Z21" s="8"/>
      <c r="AA21" s="8"/>
      <c r="AB21" s="8"/>
      <c r="AC21" s="8"/>
      <c r="AD21" s="8"/>
      <c r="AE21" s="8"/>
    </row>
    <row r="22" spans="3:31" ht="15">
      <c r="C22" s="30" t="s">
        <v>780</v>
      </c>
      <c r="D22" s="30" t="s">
        <v>781</v>
      </c>
      <c r="E22" s="30">
        <v>0</v>
      </c>
      <c r="F22" s="30">
        <v>0</v>
      </c>
      <c r="G22" s="30">
        <v>0</v>
      </c>
      <c r="H22" s="30">
        <v>0</v>
      </c>
      <c r="I22" s="30">
        <v>296</v>
      </c>
      <c r="J22" s="30">
        <v>118</v>
      </c>
      <c r="K22" s="30">
        <v>23</v>
      </c>
      <c r="L22" s="30">
        <v>155</v>
      </c>
      <c r="M22" s="14">
        <f t="shared" si="0"/>
        <v>141</v>
      </c>
      <c r="N22" s="14">
        <f t="shared" si="1"/>
        <v>296</v>
      </c>
      <c r="O22" s="31">
        <f t="shared" si="2"/>
        <v>0.47635135135135137</v>
      </c>
      <c r="P22" s="24"/>
      <c r="X22" s="1"/>
      <c r="Y22" s="4"/>
      <c r="Z22" s="4"/>
      <c r="AA22" s="4"/>
      <c r="AB22" s="4"/>
      <c r="AC22" s="4"/>
      <c r="AD22" s="4"/>
      <c r="AE22" s="5"/>
    </row>
    <row r="23" spans="3:31" ht="15">
      <c r="C23" s="30" t="s">
        <v>842</v>
      </c>
      <c r="D23" s="30" t="s">
        <v>843</v>
      </c>
      <c r="E23" s="30">
        <v>307</v>
      </c>
      <c r="F23" s="30">
        <v>113</v>
      </c>
      <c r="G23" s="30">
        <v>21</v>
      </c>
      <c r="H23" s="30">
        <v>173</v>
      </c>
      <c r="I23" s="30">
        <v>0</v>
      </c>
      <c r="J23" s="30">
        <v>0</v>
      </c>
      <c r="K23" s="30">
        <v>0</v>
      </c>
      <c r="L23" s="30">
        <v>0</v>
      </c>
      <c r="M23" s="14">
        <f t="shared" si="0"/>
        <v>134</v>
      </c>
      <c r="N23" s="14">
        <f t="shared" si="1"/>
        <v>307</v>
      </c>
      <c r="O23" s="31">
        <f t="shared" si="2"/>
        <v>0.4364820846905538</v>
      </c>
      <c r="P23" s="24"/>
      <c r="X23" s="1"/>
      <c r="Y23" s="1"/>
      <c r="Z23" s="1"/>
      <c r="AA23" s="1"/>
      <c r="AB23" s="1"/>
      <c r="AC23" s="8"/>
      <c r="AD23" s="1"/>
      <c r="AE23" s="8"/>
    </row>
    <row r="24" spans="3:31" ht="15">
      <c r="C24" s="30" t="s">
        <v>389</v>
      </c>
      <c r="D24" s="30" t="s">
        <v>390</v>
      </c>
      <c r="E24" s="30">
        <v>32</v>
      </c>
      <c r="F24" s="30">
        <v>18</v>
      </c>
      <c r="G24" s="30">
        <v>5</v>
      </c>
      <c r="H24" s="30">
        <v>9</v>
      </c>
      <c r="I24" s="30">
        <v>39</v>
      </c>
      <c r="J24" s="30">
        <v>21</v>
      </c>
      <c r="K24" s="30">
        <v>3</v>
      </c>
      <c r="L24" s="30">
        <v>15</v>
      </c>
      <c r="M24" s="14">
        <f t="shared" si="0"/>
        <v>47</v>
      </c>
      <c r="N24" s="14">
        <f t="shared" si="1"/>
        <v>71</v>
      </c>
      <c r="O24" s="31">
        <f t="shared" si="2"/>
        <v>0.6619718309859155</v>
      </c>
      <c r="P24" s="24"/>
      <c r="X24" s="1"/>
      <c r="Y24" s="8"/>
      <c r="Z24" s="8"/>
      <c r="AA24" s="8"/>
      <c r="AB24" s="8"/>
      <c r="AC24" s="8"/>
      <c r="AD24" s="8"/>
      <c r="AE24" s="8"/>
    </row>
    <row r="25" spans="3:31" ht="15">
      <c r="C25" s="30" t="s">
        <v>1008</v>
      </c>
      <c r="D25" s="30" t="s">
        <v>1009</v>
      </c>
      <c r="E25" s="30">
        <v>189</v>
      </c>
      <c r="F25" s="30">
        <v>39</v>
      </c>
      <c r="G25" s="30">
        <v>13</v>
      </c>
      <c r="H25" s="30">
        <v>137</v>
      </c>
      <c r="I25" s="30">
        <v>117</v>
      </c>
      <c r="J25" s="30">
        <v>21</v>
      </c>
      <c r="K25" s="30">
        <v>8</v>
      </c>
      <c r="L25" s="30">
        <v>88</v>
      </c>
      <c r="M25" s="14">
        <f t="shared" si="0"/>
        <v>81</v>
      </c>
      <c r="N25" s="14">
        <f t="shared" si="1"/>
        <v>306</v>
      </c>
      <c r="O25" s="31">
        <f t="shared" si="2"/>
        <v>0.2647058823529412</v>
      </c>
      <c r="P25" s="24"/>
      <c r="X25" s="1"/>
      <c r="Y25" s="8"/>
      <c r="Z25" s="8"/>
      <c r="AA25" s="8"/>
      <c r="AB25" s="8"/>
      <c r="AC25" s="8"/>
      <c r="AD25" s="8"/>
      <c r="AE25" s="8"/>
    </row>
    <row r="26" spans="3:31" ht="15">
      <c r="C26" s="30" t="s">
        <v>751</v>
      </c>
      <c r="D26" s="30" t="s">
        <v>752</v>
      </c>
      <c r="E26" s="30">
        <v>184</v>
      </c>
      <c r="F26" s="30">
        <v>66</v>
      </c>
      <c r="G26" s="30">
        <v>23</v>
      </c>
      <c r="H26" s="30">
        <v>95</v>
      </c>
      <c r="I26" s="30">
        <v>138</v>
      </c>
      <c r="J26" s="30">
        <v>57</v>
      </c>
      <c r="K26" s="30">
        <v>14</v>
      </c>
      <c r="L26" s="30">
        <v>67</v>
      </c>
      <c r="M26" s="14">
        <f t="shared" si="0"/>
        <v>160</v>
      </c>
      <c r="N26" s="14">
        <f t="shared" si="1"/>
        <v>322</v>
      </c>
      <c r="O26" s="31">
        <f t="shared" si="2"/>
        <v>0.4968944099378882</v>
      </c>
      <c r="P26" s="24"/>
      <c r="X26" s="1"/>
      <c r="Y26" s="4"/>
      <c r="Z26" s="4"/>
      <c r="AA26" s="4"/>
      <c r="AB26" s="4"/>
      <c r="AC26" s="4"/>
      <c r="AD26" s="4"/>
      <c r="AE26" s="5"/>
    </row>
    <row r="27" spans="3:31" ht="15">
      <c r="C27" s="30" t="s">
        <v>981</v>
      </c>
      <c r="D27" s="30" t="s">
        <v>982</v>
      </c>
      <c r="E27" s="30">
        <v>149</v>
      </c>
      <c r="F27" s="30">
        <v>32</v>
      </c>
      <c r="G27" s="30">
        <v>10</v>
      </c>
      <c r="H27" s="30">
        <v>107</v>
      </c>
      <c r="I27" s="30">
        <v>152</v>
      </c>
      <c r="J27" s="30">
        <v>31</v>
      </c>
      <c r="K27" s="30">
        <v>18</v>
      </c>
      <c r="L27" s="30">
        <v>103</v>
      </c>
      <c r="M27" s="14">
        <f t="shared" si="0"/>
        <v>91</v>
      </c>
      <c r="N27" s="14">
        <f t="shared" si="1"/>
        <v>301</v>
      </c>
      <c r="O27" s="31">
        <f t="shared" si="2"/>
        <v>0.3023255813953488</v>
      </c>
      <c r="P27" s="24"/>
      <c r="X27" s="1"/>
      <c r="Y27" s="1"/>
      <c r="Z27" s="1"/>
      <c r="AA27" s="1"/>
      <c r="AB27" s="1"/>
      <c r="AC27" s="1"/>
      <c r="AD27" s="1"/>
      <c r="AE27" s="1"/>
    </row>
    <row r="28" spans="3:31" ht="15">
      <c r="C28" s="30" t="s">
        <v>1021</v>
      </c>
      <c r="D28" s="30" t="s">
        <v>1022</v>
      </c>
      <c r="E28" s="30">
        <v>143</v>
      </c>
      <c r="F28" s="30">
        <v>16</v>
      </c>
      <c r="G28" s="30">
        <v>12</v>
      </c>
      <c r="H28" s="30">
        <v>115</v>
      </c>
      <c r="I28" s="30">
        <v>149</v>
      </c>
      <c r="J28" s="30">
        <v>28</v>
      </c>
      <c r="K28" s="30">
        <v>15</v>
      </c>
      <c r="L28" s="30">
        <v>106</v>
      </c>
      <c r="M28" s="14">
        <f t="shared" si="0"/>
        <v>71</v>
      </c>
      <c r="N28" s="14">
        <f t="shared" si="1"/>
        <v>292</v>
      </c>
      <c r="O28" s="31">
        <f t="shared" si="2"/>
        <v>0.24315068493150685</v>
      </c>
      <c r="P28" s="24"/>
      <c r="X28" s="1"/>
      <c r="Y28" s="9"/>
      <c r="Z28" s="9"/>
      <c r="AA28" s="9"/>
      <c r="AB28" s="9"/>
      <c r="AC28" s="8"/>
      <c r="AD28" s="9"/>
      <c r="AE28" s="1"/>
    </row>
    <row r="29" spans="3:31" ht="15">
      <c r="C29" s="30" t="s">
        <v>1054</v>
      </c>
      <c r="D29" s="30" t="s">
        <v>1055</v>
      </c>
      <c r="E29" s="30">
        <v>130</v>
      </c>
      <c r="F29" s="30">
        <v>5</v>
      </c>
      <c r="G29" s="30">
        <v>1</v>
      </c>
      <c r="H29" s="30">
        <v>124</v>
      </c>
      <c r="I29" s="30">
        <v>176</v>
      </c>
      <c r="J29" s="30">
        <v>16</v>
      </c>
      <c r="K29" s="30">
        <v>7</v>
      </c>
      <c r="L29" s="30">
        <v>153</v>
      </c>
      <c r="M29" s="14">
        <f t="shared" si="0"/>
        <v>29</v>
      </c>
      <c r="N29" s="14">
        <f t="shared" si="1"/>
        <v>306</v>
      </c>
      <c r="O29" s="31">
        <f t="shared" si="2"/>
        <v>0.09477124183006536</v>
      </c>
      <c r="P29" s="24"/>
      <c r="X29" s="1"/>
      <c r="Y29" s="1"/>
      <c r="Z29" s="1"/>
      <c r="AA29" s="10"/>
      <c r="AB29" s="1"/>
      <c r="AC29" s="1"/>
      <c r="AD29" s="1"/>
      <c r="AE29" s="1"/>
    </row>
    <row r="30" spans="3:31" ht="15">
      <c r="C30" s="30" t="s">
        <v>252</v>
      </c>
      <c r="D30" s="30" t="s">
        <v>253</v>
      </c>
      <c r="E30" s="30">
        <v>40</v>
      </c>
      <c r="F30" s="30">
        <v>20</v>
      </c>
      <c r="G30" s="30">
        <v>8</v>
      </c>
      <c r="H30" s="30">
        <v>12</v>
      </c>
      <c r="I30" s="30">
        <v>71</v>
      </c>
      <c r="J30" s="30">
        <v>43</v>
      </c>
      <c r="K30" s="30">
        <v>11</v>
      </c>
      <c r="L30" s="30">
        <v>17</v>
      </c>
      <c r="M30" s="14">
        <f t="shared" si="0"/>
        <v>82</v>
      </c>
      <c r="N30" s="14">
        <f t="shared" si="1"/>
        <v>111</v>
      </c>
      <c r="O30" s="31">
        <f t="shared" si="2"/>
        <v>0.7387387387387387</v>
      </c>
      <c r="P30" s="32">
        <v>31680.51</v>
      </c>
      <c r="X30" s="1"/>
      <c r="Y30" s="6"/>
      <c r="Z30" s="6"/>
      <c r="AA30" s="6"/>
      <c r="AB30" s="6"/>
      <c r="AC30" s="6"/>
      <c r="AD30" s="6"/>
      <c r="AE30" s="1"/>
    </row>
    <row r="31" spans="3:31" ht="15">
      <c r="C31" s="30" t="s">
        <v>766</v>
      </c>
      <c r="D31" s="30" t="s">
        <v>767</v>
      </c>
      <c r="E31" s="30">
        <v>129</v>
      </c>
      <c r="F31" s="30">
        <v>51</v>
      </c>
      <c r="G31" s="30">
        <v>15</v>
      </c>
      <c r="H31" s="30">
        <v>63</v>
      </c>
      <c r="I31" s="30">
        <v>110</v>
      </c>
      <c r="J31" s="30">
        <v>43</v>
      </c>
      <c r="K31" s="30">
        <v>7</v>
      </c>
      <c r="L31" s="30">
        <v>60</v>
      </c>
      <c r="M31" s="14">
        <f t="shared" si="0"/>
        <v>116</v>
      </c>
      <c r="N31" s="14">
        <f t="shared" si="1"/>
        <v>239</v>
      </c>
      <c r="O31" s="31">
        <f t="shared" si="2"/>
        <v>0.48535564853556484</v>
      </c>
      <c r="P31" s="24"/>
      <c r="X31" s="1"/>
      <c r="Y31" s="1"/>
      <c r="Z31" s="1"/>
      <c r="AA31" s="10"/>
      <c r="AB31" s="9"/>
      <c r="AC31" s="1"/>
      <c r="AD31" s="1"/>
      <c r="AE31" s="1"/>
    </row>
    <row r="32" spans="3:31" ht="15">
      <c r="C32" s="30" t="s">
        <v>770</v>
      </c>
      <c r="D32" s="30" t="s">
        <v>771</v>
      </c>
      <c r="E32" s="30">
        <v>129</v>
      </c>
      <c r="F32" s="30">
        <v>47</v>
      </c>
      <c r="G32" s="30">
        <v>8</v>
      </c>
      <c r="H32" s="30">
        <v>74</v>
      </c>
      <c r="I32" s="30">
        <v>126</v>
      </c>
      <c r="J32" s="30">
        <v>56</v>
      </c>
      <c r="K32" s="30">
        <v>12</v>
      </c>
      <c r="L32" s="30">
        <v>58</v>
      </c>
      <c r="M32" s="14">
        <f t="shared" si="0"/>
        <v>123</v>
      </c>
      <c r="N32" s="14">
        <f t="shared" si="1"/>
        <v>255</v>
      </c>
      <c r="O32" s="31">
        <f t="shared" si="2"/>
        <v>0.4823529411764706</v>
      </c>
      <c r="P32" s="24"/>
      <c r="X32" s="1"/>
      <c r="Y32" s="1"/>
      <c r="Z32" s="1"/>
      <c r="AA32" s="1"/>
      <c r="AB32" s="1"/>
      <c r="AC32" s="1"/>
      <c r="AD32" s="1"/>
      <c r="AE32" s="1"/>
    </row>
    <row r="33" spans="3:31" ht="15">
      <c r="C33" s="30" t="s">
        <v>447</v>
      </c>
      <c r="D33" s="30" t="s">
        <v>448</v>
      </c>
      <c r="E33" s="30">
        <v>104</v>
      </c>
      <c r="F33" s="30">
        <v>54</v>
      </c>
      <c r="G33" s="30">
        <v>13</v>
      </c>
      <c r="H33" s="30">
        <v>37</v>
      </c>
      <c r="I33" s="30">
        <v>105</v>
      </c>
      <c r="J33" s="30">
        <v>51</v>
      </c>
      <c r="K33" s="30">
        <v>15</v>
      </c>
      <c r="L33" s="30">
        <v>39</v>
      </c>
      <c r="M33" s="14">
        <f t="shared" si="0"/>
        <v>133</v>
      </c>
      <c r="N33" s="14">
        <f t="shared" si="1"/>
        <v>209</v>
      </c>
      <c r="O33" s="31">
        <f t="shared" si="2"/>
        <v>0.6363636363636364</v>
      </c>
      <c r="P33" s="24"/>
      <c r="X33" s="1"/>
      <c r="Y33" s="1"/>
      <c r="Z33" s="1"/>
      <c r="AA33" s="1"/>
      <c r="AB33" s="1"/>
      <c r="AC33" s="1"/>
      <c r="AD33" s="1"/>
      <c r="AE33" s="1"/>
    </row>
    <row r="34" spans="3:31" ht="15">
      <c r="C34" s="30" t="s">
        <v>937</v>
      </c>
      <c r="D34" s="30" t="s">
        <v>938</v>
      </c>
      <c r="E34" s="30">
        <v>39</v>
      </c>
      <c r="F34" s="30">
        <v>6</v>
      </c>
      <c r="G34" s="30">
        <v>6</v>
      </c>
      <c r="H34" s="30">
        <v>27</v>
      </c>
      <c r="I34" s="30">
        <v>28</v>
      </c>
      <c r="J34" s="30">
        <v>10</v>
      </c>
      <c r="K34" s="30">
        <v>3</v>
      </c>
      <c r="L34" s="30">
        <v>15</v>
      </c>
      <c r="M34" s="14">
        <f t="shared" si="0"/>
        <v>25</v>
      </c>
      <c r="N34" s="14">
        <f t="shared" si="1"/>
        <v>67</v>
      </c>
      <c r="O34" s="31">
        <f t="shared" si="2"/>
        <v>0.373134328358209</v>
      </c>
      <c r="P34" s="24"/>
      <c r="X34" s="1"/>
      <c r="Y34" s="1"/>
      <c r="Z34" s="1"/>
      <c r="AA34" s="1"/>
      <c r="AB34" s="9"/>
      <c r="AC34" s="1"/>
      <c r="AD34" s="1"/>
      <c r="AE34" s="1"/>
    </row>
    <row r="35" spans="3:31" ht="15">
      <c r="C35" s="30" t="s">
        <v>987</v>
      </c>
      <c r="D35" s="30" t="s">
        <v>988</v>
      </c>
      <c r="E35" s="30">
        <v>100</v>
      </c>
      <c r="F35" s="30">
        <v>21</v>
      </c>
      <c r="G35" s="30">
        <v>6</v>
      </c>
      <c r="H35" s="30">
        <v>73</v>
      </c>
      <c r="I35" s="30">
        <v>115</v>
      </c>
      <c r="J35" s="30">
        <v>28</v>
      </c>
      <c r="K35" s="30">
        <v>8</v>
      </c>
      <c r="L35" s="30">
        <v>79</v>
      </c>
      <c r="M35" s="14">
        <f t="shared" si="0"/>
        <v>63</v>
      </c>
      <c r="N35" s="14">
        <f t="shared" si="1"/>
        <v>215</v>
      </c>
      <c r="O35" s="31">
        <f t="shared" si="2"/>
        <v>0.2930232558139535</v>
      </c>
      <c r="P35" s="24"/>
      <c r="X35" s="1"/>
      <c r="Y35" s="1"/>
      <c r="Z35" s="1"/>
      <c r="AA35" s="1"/>
      <c r="AB35" s="1"/>
      <c r="AC35" s="1"/>
      <c r="AD35" s="1"/>
      <c r="AE35" s="1"/>
    </row>
    <row r="36" spans="3:31" ht="15">
      <c r="C36" s="30" t="s">
        <v>467</v>
      </c>
      <c r="D36" s="30" t="s">
        <v>468</v>
      </c>
      <c r="E36" s="30">
        <v>64</v>
      </c>
      <c r="F36" s="30">
        <v>33</v>
      </c>
      <c r="G36" s="30">
        <v>3</v>
      </c>
      <c r="H36" s="30">
        <v>28</v>
      </c>
      <c r="I36" s="30">
        <v>94</v>
      </c>
      <c r="J36" s="30">
        <v>49</v>
      </c>
      <c r="K36" s="30">
        <v>14</v>
      </c>
      <c r="L36" s="30">
        <v>31</v>
      </c>
      <c r="M36" s="14">
        <f t="shared" si="0"/>
        <v>99</v>
      </c>
      <c r="N36" s="14">
        <f t="shared" si="1"/>
        <v>158</v>
      </c>
      <c r="O36" s="31">
        <f t="shared" si="2"/>
        <v>0.6265822784810127</v>
      </c>
      <c r="P36" s="24"/>
      <c r="X36" s="1"/>
      <c r="Y36" s="1"/>
      <c r="Z36" s="1"/>
      <c r="AA36" s="1"/>
      <c r="AB36" s="1"/>
      <c r="AC36" s="1"/>
      <c r="AD36" s="1"/>
      <c r="AE36" s="1"/>
    </row>
    <row r="37" spans="3:31" ht="15">
      <c r="C37" s="30" t="s">
        <v>948</v>
      </c>
      <c r="D37" s="30" t="s">
        <v>269</v>
      </c>
      <c r="E37" s="30">
        <v>88</v>
      </c>
      <c r="F37" s="30">
        <v>23</v>
      </c>
      <c r="G37" s="30">
        <v>10</v>
      </c>
      <c r="H37" s="30">
        <v>55</v>
      </c>
      <c r="I37" s="30">
        <v>79</v>
      </c>
      <c r="J37" s="30">
        <v>18</v>
      </c>
      <c r="K37" s="30">
        <v>7</v>
      </c>
      <c r="L37" s="30">
        <v>54</v>
      </c>
      <c r="M37" s="14">
        <f t="shared" si="0"/>
        <v>58</v>
      </c>
      <c r="N37" s="14">
        <f t="shared" si="1"/>
        <v>167</v>
      </c>
      <c r="O37" s="31">
        <f t="shared" si="2"/>
        <v>0.3473053892215569</v>
      </c>
      <c r="P37" s="24"/>
      <c r="X37" s="1"/>
      <c r="Y37" s="1"/>
      <c r="Z37" s="1"/>
      <c r="AA37" s="1"/>
      <c r="AB37" s="1"/>
      <c r="AC37" s="1"/>
      <c r="AD37" s="1"/>
      <c r="AE37" s="1"/>
    </row>
    <row r="38" spans="3:31" ht="15">
      <c r="C38" s="30" t="s">
        <v>301</v>
      </c>
      <c r="D38" s="30" t="s">
        <v>302</v>
      </c>
      <c r="E38" s="30">
        <v>106</v>
      </c>
      <c r="F38" s="30">
        <v>68</v>
      </c>
      <c r="G38" s="30">
        <v>8</v>
      </c>
      <c r="H38" s="30">
        <v>30</v>
      </c>
      <c r="I38" s="30">
        <v>88</v>
      </c>
      <c r="J38" s="30">
        <v>50</v>
      </c>
      <c r="K38" s="30">
        <v>12</v>
      </c>
      <c r="L38" s="30">
        <v>26</v>
      </c>
      <c r="M38" s="14">
        <f t="shared" si="0"/>
        <v>138</v>
      </c>
      <c r="N38" s="14">
        <f t="shared" si="1"/>
        <v>194</v>
      </c>
      <c r="O38" s="31">
        <f t="shared" si="2"/>
        <v>0.711340206185567</v>
      </c>
      <c r="P38" s="24"/>
      <c r="X38" s="1"/>
      <c r="Y38" s="1"/>
      <c r="Z38" s="1"/>
      <c r="AA38" s="1"/>
      <c r="AB38" s="1"/>
      <c r="AC38" s="1"/>
      <c r="AD38" s="1"/>
      <c r="AE38" s="1"/>
    </row>
    <row r="39" spans="3:31" ht="15">
      <c r="C39" s="30" t="s">
        <v>625</v>
      </c>
      <c r="D39" s="30" t="s">
        <v>626</v>
      </c>
      <c r="E39" s="30">
        <v>107</v>
      </c>
      <c r="F39" s="30">
        <v>43</v>
      </c>
      <c r="G39" s="30">
        <v>16</v>
      </c>
      <c r="H39" s="30">
        <v>48</v>
      </c>
      <c r="I39" s="30">
        <v>105</v>
      </c>
      <c r="J39" s="30">
        <v>41</v>
      </c>
      <c r="K39" s="30">
        <v>20</v>
      </c>
      <c r="L39" s="30">
        <v>44</v>
      </c>
      <c r="M39" s="14">
        <f t="shared" si="0"/>
        <v>120</v>
      </c>
      <c r="N39" s="14">
        <f t="shared" si="1"/>
        <v>212</v>
      </c>
      <c r="O39" s="31">
        <f t="shared" si="2"/>
        <v>0.5660377358490566</v>
      </c>
      <c r="P39" s="24"/>
      <c r="X39" s="1"/>
      <c r="Y39" s="1"/>
      <c r="Z39" s="1"/>
      <c r="AA39" s="1"/>
      <c r="AB39" s="1"/>
      <c r="AC39" s="1"/>
      <c r="AD39" s="1"/>
      <c r="AE39" s="1"/>
    </row>
    <row r="40" spans="3:31" ht="15">
      <c r="C40" s="30" t="s">
        <v>943</v>
      </c>
      <c r="D40" s="30" t="s">
        <v>944</v>
      </c>
      <c r="E40" s="30">
        <v>65</v>
      </c>
      <c r="F40" s="30">
        <v>21</v>
      </c>
      <c r="G40" s="30">
        <v>1</v>
      </c>
      <c r="H40" s="30">
        <v>43</v>
      </c>
      <c r="I40" s="30">
        <v>89</v>
      </c>
      <c r="J40" s="30">
        <v>28</v>
      </c>
      <c r="K40" s="30">
        <v>5</v>
      </c>
      <c r="L40" s="30">
        <v>56</v>
      </c>
      <c r="M40" s="14">
        <f t="shared" si="0"/>
        <v>55</v>
      </c>
      <c r="N40" s="14">
        <f t="shared" si="1"/>
        <v>154</v>
      </c>
      <c r="O40" s="31">
        <f t="shared" si="2"/>
        <v>0.35714285714285715</v>
      </c>
      <c r="P40" s="24"/>
      <c r="X40" s="1"/>
      <c r="Y40" s="1"/>
      <c r="Z40" s="1"/>
      <c r="AA40" s="1"/>
      <c r="AB40" s="1"/>
      <c r="AC40" s="1"/>
      <c r="AD40" s="1"/>
      <c r="AE40" s="1"/>
    </row>
    <row r="41" spans="3:31" ht="15">
      <c r="C41" s="30" t="s">
        <v>495</v>
      </c>
      <c r="D41" s="30" t="s">
        <v>496</v>
      </c>
      <c r="E41" s="30">
        <v>92</v>
      </c>
      <c r="F41" s="30">
        <v>45</v>
      </c>
      <c r="G41" s="30">
        <v>12</v>
      </c>
      <c r="H41" s="30">
        <v>35</v>
      </c>
      <c r="I41" s="30">
        <v>114</v>
      </c>
      <c r="J41" s="30">
        <v>57</v>
      </c>
      <c r="K41" s="30">
        <v>13</v>
      </c>
      <c r="L41" s="30">
        <v>44</v>
      </c>
      <c r="M41" s="14">
        <f t="shared" si="0"/>
        <v>127</v>
      </c>
      <c r="N41" s="14">
        <f t="shared" si="1"/>
        <v>206</v>
      </c>
      <c r="O41" s="31">
        <f t="shared" si="2"/>
        <v>0.616504854368932</v>
      </c>
      <c r="P41" s="24"/>
      <c r="X41" s="1"/>
      <c r="Y41" s="1"/>
      <c r="Z41" s="1"/>
      <c r="AA41" s="1"/>
      <c r="AB41" s="1"/>
      <c r="AC41" s="1"/>
      <c r="AD41" s="1"/>
      <c r="AE41" s="1"/>
    </row>
    <row r="42" spans="3:31" ht="15">
      <c r="C42" s="30" t="s">
        <v>477</v>
      </c>
      <c r="D42" s="30" t="s">
        <v>478</v>
      </c>
      <c r="E42" s="30">
        <v>107</v>
      </c>
      <c r="F42" s="30">
        <v>55</v>
      </c>
      <c r="G42" s="30">
        <v>9</v>
      </c>
      <c r="H42" s="30">
        <v>43</v>
      </c>
      <c r="I42" s="30">
        <v>76</v>
      </c>
      <c r="J42" s="30">
        <v>41</v>
      </c>
      <c r="K42" s="30">
        <v>9</v>
      </c>
      <c r="L42" s="30">
        <v>26</v>
      </c>
      <c r="M42" s="14">
        <f t="shared" si="0"/>
        <v>114</v>
      </c>
      <c r="N42" s="14">
        <f t="shared" si="1"/>
        <v>183</v>
      </c>
      <c r="O42" s="31">
        <f t="shared" si="2"/>
        <v>0.6229508196721312</v>
      </c>
      <c r="P42" s="24"/>
      <c r="X42" s="1"/>
      <c r="Y42" s="1"/>
      <c r="Z42" s="1"/>
      <c r="AA42" s="1"/>
      <c r="AB42" s="1"/>
      <c r="AC42" s="1"/>
      <c r="AD42" s="1"/>
      <c r="AE42" s="1"/>
    </row>
    <row r="43" spans="3:31" ht="15">
      <c r="C43" s="30" t="s">
        <v>1042</v>
      </c>
      <c r="D43" s="30" t="s">
        <v>1043</v>
      </c>
      <c r="E43" s="30">
        <v>110</v>
      </c>
      <c r="F43" s="30">
        <v>19</v>
      </c>
      <c r="G43" s="30">
        <v>5</v>
      </c>
      <c r="H43" s="30">
        <v>86</v>
      </c>
      <c r="I43" s="30">
        <v>102</v>
      </c>
      <c r="J43" s="30">
        <v>9</v>
      </c>
      <c r="K43" s="30">
        <v>6</v>
      </c>
      <c r="L43" s="30">
        <v>87</v>
      </c>
      <c r="M43" s="14">
        <f t="shared" si="0"/>
        <v>39</v>
      </c>
      <c r="N43" s="14">
        <f t="shared" si="1"/>
        <v>212</v>
      </c>
      <c r="O43" s="31">
        <f t="shared" si="2"/>
        <v>0.18396226415094338</v>
      </c>
      <c r="P43" s="24"/>
      <c r="X43" s="1"/>
      <c r="Y43" s="1"/>
      <c r="Z43" s="1"/>
      <c r="AA43" s="1"/>
      <c r="AB43" s="1"/>
      <c r="AC43" s="1"/>
      <c r="AD43" s="1"/>
      <c r="AE43" s="1"/>
    </row>
    <row r="44" spans="3:31" ht="15">
      <c r="C44" s="30" t="s">
        <v>294</v>
      </c>
      <c r="D44" s="30" t="s">
        <v>86</v>
      </c>
      <c r="E44" s="30">
        <v>109</v>
      </c>
      <c r="F44" s="30">
        <v>58</v>
      </c>
      <c r="G44" s="30">
        <v>13</v>
      </c>
      <c r="H44" s="30">
        <v>38</v>
      </c>
      <c r="I44" s="30">
        <v>83</v>
      </c>
      <c r="J44" s="30">
        <v>50</v>
      </c>
      <c r="K44" s="30">
        <v>16</v>
      </c>
      <c r="L44" s="30">
        <v>17</v>
      </c>
      <c r="M44" s="14">
        <f t="shared" si="0"/>
        <v>137</v>
      </c>
      <c r="N44" s="14">
        <f t="shared" si="1"/>
        <v>192</v>
      </c>
      <c r="O44" s="31">
        <f t="shared" si="2"/>
        <v>0.7135416666666666</v>
      </c>
      <c r="P44" s="24"/>
      <c r="X44" s="1"/>
      <c r="Y44" s="1"/>
      <c r="Z44" s="1"/>
      <c r="AA44" s="1"/>
      <c r="AB44" s="1"/>
      <c r="AC44" s="1"/>
      <c r="AD44" s="1"/>
      <c r="AE44" s="1"/>
    </row>
    <row r="45" spans="3:31" ht="15">
      <c r="C45" s="30" t="s">
        <v>858</v>
      </c>
      <c r="D45" s="30" t="s">
        <v>468</v>
      </c>
      <c r="E45" s="30">
        <v>270</v>
      </c>
      <c r="F45" s="30">
        <v>74</v>
      </c>
      <c r="G45" s="30">
        <v>30</v>
      </c>
      <c r="H45" s="30">
        <v>166</v>
      </c>
      <c r="I45" s="30">
        <v>275</v>
      </c>
      <c r="J45" s="30">
        <v>99</v>
      </c>
      <c r="K45" s="30">
        <v>29</v>
      </c>
      <c r="L45" s="30">
        <v>147</v>
      </c>
      <c r="M45" s="14">
        <f t="shared" si="0"/>
        <v>232</v>
      </c>
      <c r="N45" s="14">
        <f t="shared" si="1"/>
        <v>545</v>
      </c>
      <c r="O45" s="31">
        <f t="shared" si="2"/>
        <v>0.42568807339449544</v>
      </c>
      <c r="P45" s="24"/>
      <c r="X45" s="1"/>
      <c r="Y45" s="1"/>
      <c r="Z45" s="1"/>
      <c r="AA45" s="1"/>
      <c r="AB45" s="1"/>
      <c r="AC45" s="1"/>
      <c r="AD45" s="1"/>
      <c r="AE45" s="1"/>
    </row>
    <row r="46" spans="3:31" ht="15">
      <c r="C46" s="30" t="s">
        <v>776</v>
      </c>
      <c r="D46" s="30" t="s">
        <v>777</v>
      </c>
      <c r="E46" s="30">
        <v>88</v>
      </c>
      <c r="F46" s="30">
        <v>34</v>
      </c>
      <c r="G46" s="30">
        <v>4</v>
      </c>
      <c r="H46" s="30">
        <v>50</v>
      </c>
      <c r="I46" s="30">
        <v>92</v>
      </c>
      <c r="J46" s="30">
        <v>41</v>
      </c>
      <c r="K46" s="30">
        <v>7</v>
      </c>
      <c r="L46" s="30">
        <v>44</v>
      </c>
      <c r="M46" s="14">
        <f t="shared" si="0"/>
        <v>86</v>
      </c>
      <c r="N46" s="14">
        <f t="shared" si="1"/>
        <v>180</v>
      </c>
      <c r="O46" s="31">
        <f t="shared" si="2"/>
        <v>0.4777777777777778</v>
      </c>
      <c r="P46" s="24"/>
      <c r="X46" s="1"/>
      <c r="Y46" s="1"/>
      <c r="Z46" s="1"/>
      <c r="AA46" s="1"/>
      <c r="AB46" s="1"/>
      <c r="AC46" s="1"/>
      <c r="AD46" s="1"/>
      <c r="AE46" s="1"/>
    </row>
    <row r="47" spans="3:31" ht="15">
      <c r="C47" s="29" t="s">
        <v>2</v>
      </c>
      <c r="D47" s="30" t="s">
        <v>1053</v>
      </c>
      <c r="E47" s="30">
        <v>35</v>
      </c>
      <c r="F47" s="30">
        <v>0</v>
      </c>
      <c r="G47" s="30">
        <v>3</v>
      </c>
      <c r="H47" s="30">
        <v>32</v>
      </c>
      <c r="I47" s="30">
        <v>49</v>
      </c>
      <c r="J47" s="30">
        <v>0</v>
      </c>
      <c r="K47" s="30">
        <v>5</v>
      </c>
      <c r="L47" s="30">
        <v>44</v>
      </c>
      <c r="M47" s="14">
        <f t="shared" si="0"/>
        <v>8</v>
      </c>
      <c r="N47" s="14">
        <f t="shared" si="1"/>
        <v>84</v>
      </c>
      <c r="O47" s="31">
        <f t="shared" si="2"/>
        <v>0.09523809523809523</v>
      </c>
      <c r="P47" s="24"/>
      <c r="X47" s="1"/>
      <c r="Y47" s="1"/>
      <c r="Z47" s="1"/>
      <c r="AA47" s="1"/>
      <c r="AB47" s="1"/>
      <c r="AC47" s="1"/>
      <c r="AD47" s="1"/>
      <c r="AE47" s="1"/>
    </row>
    <row r="48" spans="3:31" ht="15">
      <c r="C48" s="30" t="s">
        <v>689</v>
      </c>
      <c r="D48" s="30" t="s">
        <v>690</v>
      </c>
      <c r="E48" s="30">
        <v>35</v>
      </c>
      <c r="F48" s="30">
        <v>13</v>
      </c>
      <c r="G48" s="30">
        <v>3</v>
      </c>
      <c r="H48" s="30">
        <v>19</v>
      </c>
      <c r="I48" s="30">
        <v>35</v>
      </c>
      <c r="J48" s="30">
        <v>12</v>
      </c>
      <c r="K48" s="30">
        <v>9</v>
      </c>
      <c r="L48" s="30">
        <v>14</v>
      </c>
      <c r="M48" s="14">
        <f t="shared" si="0"/>
        <v>37</v>
      </c>
      <c r="N48" s="14">
        <f t="shared" si="1"/>
        <v>70</v>
      </c>
      <c r="O48" s="31">
        <f t="shared" si="2"/>
        <v>0.5285714285714286</v>
      </c>
      <c r="P48" s="24"/>
      <c r="X48" s="1"/>
      <c r="Y48" s="1"/>
      <c r="Z48" s="1"/>
      <c r="AA48" s="1"/>
      <c r="AB48" s="1"/>
      <c r="AC48" s="1"/>
      <c r="AD48" s="1"/>
      <c r="AE48" s="1"/>
    </row>
    <row r="49" spans="3:31" ht="15">
      <c r="C49" s="30" t="s">
        <v>817</v>
      </c>
      <c r="D49" s="30" t="s">
        <v>818</v>
      </c>
      <c r="E49" s="30">
        <v>76</v>
      </c>
      <c r="F49" s="30">
        <v>17</v>
      </c>
      <c r="G49" s="30">
        <v>15</v>
      </c>
      <c r="H49" s="30">
        <v>44</v>
      </c>
      <c r="I49" s="30">
        <v>50</v>
      </c>
      <c r="J49" s="30">
        <v>18</v>
      </c>
      <c r="K49" s="30">
        <v>8</v>
      </c>
      <c r="L49" s="30">
        <v>24</v>
      </c>
      <c r="M49" s="14">
        <f t="shared" si="0"/>
        <v>58</v>
      </c>
      <c r="N49" s="14">
        <f t="shared" si="1"/>
        <v>126</v>
      </c>
      <c r="O49" s="31">
        <f t="shared" si="2"/>
        <v>0.4603174603174603</v>
      </c>
      <c r="P49" s="24"/>
      <c r="X49" s="1"/>
      <c r="Y49" s="1"/>
      <c r="Z49" s="1"/>
      <c r="AA49" s="1"/>
      <c r="AB49" s="1"/>
      <c r="AC49" s="1"/>
      <c r="AD49" s="1"/>
      <c r="AE49" s="1"/>
    </row>
    <row r="50" spans="3:31" ht="15">
      <c r="C50" s="30" t="s">
        <v>451</v>
      </c>
      <c r="D50" s="30" t="s">
        <v>452</v>
      </c>
      <c r="E50" s="30">
        <v>56</v>
      </c>
      <c r="F50" s="30">
        <v>27</v>
      </c>
      <c r="G50" s="30">
        <v>5</v>
      </c>
      <c r="H50" s="30">
        <v>24</v>
      </c>
      <c r="I50" s="30">
        <v>62</v>
      </c>
      <c r="J50" s="30">
        <v>32</v>
      </c>
      <c r="K50" s="30">
        <v>11</v>
      </c>
      <c r="L50" s="30">
        <v>19</v>
      </c>
      <c r="M50" s="14">
        <f t="shared" si="0"/>
        <v>75</v>
      </c>
      <c r="N50" s="14">
        <f t="shared" si="1"/>
        <v>118</v>
      </c>
      <c r="O50" s="31">
        <f t="shared" si="2"/>
        <v>0.635593220338983</v>
      </c>
      <c r="P50" s="24"/>
      <c r="X50" s="1"/>
      <c r="Y50" s="1"/>
      <c r="Z50" s="1"/>
      <c r="AA50" s="1"/>
      <c r="AB50" s="1"/>
      <c r="AC50" s="1"/>
      <c r="AD50" s="1"/>
      <c r="AE50" s="1"/>
    </row>
    <row r="51" spans="3:31" ht="15">
      <c r="C51" s="30" t="s">
        <v>939</v>
      </c>
      <c r="D51" s="30" t="s">
        <v>940</v>
      </c>
      <c r="E51" s="30">
        <v>78</v>
      </c>
      <c r="F51" s="30">
        <v>24</v>
      </c>
      <c r="G51" s="30">
        <v>5</v>
      </c>
      <c r="H51" s="30">
        <v>49</v>
      </c>
      <c r="I51" s="30">
        <v>62</v>
      </c>
      <c r="J51" s="30">
        <v>14</v>
      </c>
      <c r="K51" s="30">
        <v>8</v>
      </c>
      <c r="L51" s="30">
        <v>40</v>
      </c>
      <c r="M51" s="14">
        <f t="shared" si="0"/>
        <v>51</v>
      </c>
      <c r="N51" s="14">
        <f t="shared" si="1"/>
        <v>140</v>
      </c>
      <c r="O51" s="31">
        <f t="shared" si="2"/>
        <v>0.36428571428571427</v>
      </c>
      <c r="P51" s="24"/>
      <c r="X51" s="1"/>
      <c r="Y51" s="1"/>
      <c r="Z51" s="1"/>
      <c r="AA51" s="1"/>
      <c r="AB51" s="1"/>
      <c r="AC51" s="1"/>
      <c r="AD51" s="1"/>
      <c r="AE51" s="1"/>
    </row>
    <row r="52" spans="3:31" ht="15">
      <c r="C52" s="30" t="s">
        <v>888</v>
      </c>
      <c r="D52" s="30" t="s">
        <v>889</v>
      </c>
      <c r="E52" s="30">
        <v>79</v>
      </c>
      <c r="F52" s="30">
        <v>26</v>
      </c>
      <c r="G52" s="30">
        <v>9</v>
      </c>
      <c r="H52" s="30">
        <v>44</v>
      </c>
      <c r="I52" s="30">
        <v>86</v>
      </c>
      <c r="J52" s="30">
        <v>22</v>
      </c>
      <c r="K52" s="30">
        <v>10</v>
      </c>
      <c r="L52" s="30">
        <v>54</v>
      </c>
      <c r="M52" s="14">
        <f t="shared" si="0"/>
        <v>67</v>
      </c>
      <c r="N52" s="14">
        <f t="shared" si="1"/>
        <v>165</v>
      </c>
      <c r="O52" s="31">
        <f t="shared" si="2"/>
        <v>0.40606060606060607</v>
      </c>
      <c r="P52" s="24"/>
      <c r="X52" s="1"/>
      <c r="Y52" s="1"/>
      <c r="Z52" s="1"/>
      <c r="AA52" s="1"/>
      <c r="AB52" s="1"/>
      <c r="AC52" s="1"/>
      <c r="AD52" s="1"/>
      <c r="AE52" s="1"/>
    </row>
    <row r="53" spans="3:31" ht="15">
      <c r="C53" s="30" t="s">
        <v>258</v>
      </c>
      <c r="D53" s="30" t="s">
        <v>259</v>
      </c>
      <c r="E53" s="30">
        <v>39</v>
      </c>
      <c r="F53" s="30">
        <v>24</v>
      </c>
      <c r="G53" s="30">
        <v>4</v>
      </c>
      <c r="H53" s="30">
        <v>11</v>
      </c>
      <c r="I53" s="30">
        <v>21</v>
      </c>
      <c r="J53" s="30">
        <v>13</v>
      </c>
      <c r="K53" s="30">
        <v>3</v>
      </c>
      <c r="L53" s="30">
        <v>5</v>
      </c>
      <c r="M53" s="14">
        <f t="shared" si="0"/>
        <v>44</v>
      </c>
      <c r="N53" s="14">
        <f t="shared" si="1"/>
        <v>60</v>
      </c>
      <c r="O53" s="31">
        <f t="shared" si="2"/>
        <v>0.7333333333333333</v>
      </c>
      <c r="P53" s="32">
        <v>17124.6</v>
      </c>
      <c r="X53" s="1"/>
      <c r="Y53" s="1"/>
      <c r="Z53" s="1"/>
      <c r="AA53" s="1"/>
      <c r="AB53" s="1"/>
      <c r="AC53" s="1"/>
      <c r="AD53" s="1"/>
      <c r="AE53" s="1"/>
    </row>
    <row r="54" spans="3:31" ht="15">
      <c r="C54" s="30" t="s">
        <v>717</v>
      </c>
      <c r="D54" s="30" t="s">
        <v>718</v>
      </c>
      <c r="E54" s="30">
        <v>36</v>
      </c>
      <c r="F54" s="30">
        <v>14</v>
      </c>
      <c r="G54" s="30">
        <v>4</v>
      </c>
      <c r="H54" s="30">
        <v>18</v>
      </c>
      <c r="I54" s="30">
        <v>28</v>
      </c>
      <c r="J54" s="30">
        <v>14</v>
      </c>
      <c r="K54" s="30">
        <v>1</v>
      </c>
      <c r="L54" s="30">
        <v>13</v>
      </c>
      <c r="M54" s="14">
        <f t="shared" si="0"/>
        <v>33</v>
      </c>
      <c r="N54" s="14">
        <f t="shared" si="1"/>
        <v>64</v>
      </c>
      <c r="O54" s="31">
        <f t="shared" si="2"/>
        <v>0.515625</v>
      </c>
      <c r="P54" s="24"/>
      <c r="X54" s="1"/>
      <c r="Y54" s="1"/>
      <c r="Z54" s="1"/>
      <c r="AA54" s="1"/>
      <c r="AB54" s="1"/>
      <c r="AC54" s="1"/>
      <c r="AD54" s="1"/>
      <c r="AE54" s="1"/>
    </row>
    <row r="55" spans="3:31" ht="15">
      <c r="C55" s="30" t="s">
        <v>713</v>
      </c>
      <c r="D55" s="30" t="s">
        <v>714</v>
      </c>
      <c r="E55" s="30">
        <v>75</v>
      </c>
      <c r="F55" s="30">
        <v>34</v>
      </c>
      <c r="G55" s="30">
        <v>9</v>
      </c>
      <c r="H55" s="30">
        <v>32</v>
      </c>
      <c r="I55" s="30">
        <v>78</v>
      </c>
      <c r="J55" s="30">
        <v>24</v>
      </c>
      <c r="K55" s="30">
        <v>12</v>
      </c>
      <c r="L55" s="30">
        <v>42</v>
      </c>
      <c r="M55" s="14">
        <f t="shared" si="0"/>
        <v>79</v>
      </c>
      <c r="N55" s="14">
        <f t="shared" si="1"/>
        <v>153</v>
      </c>
      <c r="O55" s="31">
        <f t="shared" si="2"/>
        <v>0.5163398692810458</v>
      </c>
      <c r="P55" s="24"/>
      <c r="X55" s="1"/>
      <c r="Y55" s="1"/>
      <c r="Z55" s="1"/>
      <c r="AA55" s="1"/>
      <c r="AB55" s="1"/>
      <c r="AC55" s="1"/>
      <c r="AD55" s="1"/>
      <c r="AE55" s="1"/>
    </row>
    <row r="56" spans="3:31" ht="15">
      <c r="C56" s="30" t="s">
        <v>254</v>
      </c>
      <c r="D56" s="30" t="s">
        <v>255</v>
      </c>
      <c r="E56" s="30">
        <v>43</v>
      </c>
      <c r="F56" s="30">
        <v>25</v>
      </c>
      <c r="G56" s="30">
        <v>7</v>
      </c>
      <c r="H56" s="30">
        <v>11</v>
      </c>
      <c r="I56" s="30">
        <v>37</v>
      </c>
      <c r="J56" s="30">
        <v>20</v>
      </c>
      <c r="K56" s="30">
        <v>7</v>
      </c>
      <c r="L56" s="30">
        <v>10</v>
      </c>
      <c r="M56" s="14">
        <f t="shared" si="0"/>
        <v>59</v>
      </c>
      <c r="N56" s="14">
        <f t="shared" si="1"/>
        <v>80</v>
      </c>
      <c r="O56" s="31">
        <f t="shared" si="2"/>
        <v>0.7375</v>
      </c>
      <c r="P56" s="32">
        <v>22832.8</v>
      </c>
      <c r="X56" s="1"/>
      <c r="Y56" s="1"/>
      <c r="Z56" s="1"/>
      <c r="AA56" s="1"/>
      <c r="AB56" s="1"/>
      <c r="AC56" s="1"/>
      <c r="AD56" s="1"/>
      <c r="AE56" s="1"/>
    </row>
    <row r="57" spans="3:31" ht="15">
      <c r="C57" s="30" t="s">
        <v>237</v>
      </c>
      <c r="D57" s="30" t="s">
        <v>238</v>
      </c>
      <c r="E57" s="30">
        <v>44</v>
      </c>
      <c r="F57" s="30">
        <v>29</v>
      </c>
      <c r="G57" s="30">
        <v>2</v>
      </c>
      <c r="H57" s="30">
        <v>13</v>
      </c>
      <c r="I57" s="30">
        <v>51</v>
      </c>
      <c r="J57" s="30">
        <v>36</v>
      </c>
      <c r="K57" s="30">
        <v>4</v>
      </c>
      <c r="L57" s="30">
        <v>11</v>
      </c>
      <c r="M57" s="14">
        <f t="shared" si="0"/>
        <v>71</v>
      </c>
      <c r="N57" s="14">
        <f t="shared" si="1"/>
        <v>95</v>
      </c>
      <c r="O57" s="31">
        <f t="shared" si="2"/>
        <v>0.7473684210526316</v>
      </c>
      <c r="P57" s="32">
        <v>27113.95</v>
      </c>
      <c r="X57" s="1"/>
      <c r="Y57" s="1"/>
      <c r="Z57" s="1"/>
      <c r="AA57" s="1"/>
      <c r="AB57" s="1"/>
      <c r="AC57" s="1"/>
      <c r="AD57" s="1"/>
      <c r="AE57" s="1"/>
    </row>
    <row r="58" spans="3:31" ht="15">
      <c r="C58" s="30" t="s">
        <v>280</v>
      </c>
      <c r="D58" s="30" t="s">
        <v>281</v>
      </c>
      <c r="E58" s="30">
        <v>137</v>
      </c>
      <c r="F58" s="30">
        <v>87</v>
      </c>
      <c r="G58" s="30">
        <v>18</v>
      </c>
      <c r="H58" s="30">
        <v>32</v>
      </c>
      <c r="I58" s="30">
        <v>136</v>
      </c>
      <c r="J58" s="30">
        <v>81</v>
      </c>
      <c r="K58" s="30">
        <v>12</v>
      </c>
      <c r="L58" s="30">
        <v>43</v>
      </c>
      <c r="M58" s="14">
        <f t="shared" si="0"/>
        <v>198</v>
      </c>
      <c r="N58" s="14">
        <f t="shared" si="1"/>
        <v>273</v>
      </c>
      <c r="O58" s="31">
        <f t="shared" si="2"/>
        <v>0.7252747252747253</v>
      </c>
      <c r="P58" s="32">
        <v>77916.93</v>
      </c>
      <c r="X58" s="1"/>
      <c r="Y58" s="1"/>
      <c r="Z58" s="1"/>
      <c r="AA58" s="1"/>
      <c r="AB58" s="1"/>
      <c r="AC58" s="1"/>
      <c r="AD58" s="1"/>
      <c r="AE58" s="1"/>
    </row>
    <row r="59" spans="3:31" ht="15">
      <c r="C59" s="30" t="s">
        <v>557</v>
      </c>
      <c r="D59" s="30" t="s">
        <v>558</v>
      </c>
      <c r="E59" s="30">
        <v>57</v>
      </c>
      <c r="F59" s="30">
        <v>32</v>
      </c>
      <c r="G59" s="30">
        <v>4</v>
      </c>
      <c r="H59" s="30">
        <v>21</v>
      </c>
      <c r="I59" s="30">
        <v>53</v>
      </c>
      <c r="J59" s="30">
        <v>21</v>
      </c>
      <c r="K59" s="30">
        <v>8</v>
      </c>
      <c r="L59" s="30">
        <v>24</v>
      </c>
      <c r="M59" s="14">
        <f t="shared" si="0"/>
        <v>65</v>
      </c>
      <c r="N59" s="14">
        <f t="shared" si="1"/>
        <v>110</v>
      </c>
      <c r="O59" s="31">
        <f t="shared" si="2"/>
        <v>0.5909090909090909</v>
      </c>
      <c r="P59" s="24"/>
      <c r="X59" s="1"/>
      <c r="Y59" s="1"/>
      <c r="Z59" s="1"/>
      <c r="AA59" s="1"/>
      <c r="AB59" s="1"/>
      <c r="AC59" s="1"/>
      <c r="AD59" s="1"/>
      <c r="AE59" s="1"/>
    </row>
    <row r="60" spans="3:31" ht="15">
      <c r="C60" s="30" t="s">
        <v>719</v>
      </c>
      <c r="D60" s="30" t="s">
        <v>720</v>
      </c>
      <c r="E60" s="30">
        <v>159</v>
      </c>
      <c r="F60" s="30">
        <v>68</v>
      </c>
      <c r="G60" s="30">
        <v>14</v>
      </c>
      <c r="H60" s="30">
        <v>77</v>
      </c>
      <c r="I60" s="30">
        <v>165</v>
      </c>
      <c r="J60" s="30">
        <v>68</v>
      </c>
      <c r="K60" s="30">
        <v>16</v>
      </c>
      <c r="L60" s="30">
        <v>81</v>
      </c>
      <c r="M60" s="14">
        <f t="shared" si="0"/>
        <v>166</v>
      </c>
      <c r="N60" s="14">
        <f t="shared" si="1"/>
        <v>324</v>
      </c>
      <c r="O60" s="31">
        <f t="shared" si="2"/>
        <v>0.5123456790123457</v>
      </c>
      <c r="P60" s="24"/>
      <c r="X60" s="1"/>
      <c r="Y60" s="1"/>
      <c r="Z60" s="1"/>
      <c r="AA60" s="1"/>
      <c r="AB60" s="1"/>
      <c r="AC60" s="1"/>
      <c r="AD60" s="1"/>
      <c r="AE60" s="1"/>
    </row>
    <row r="61" spans="3:31" ht="15">
      <c r="C61" s="30" t="s">
        <v>533</v>
      </c>
      <c r="D61" s="30" t="s">
        <v>534</v>
      </c>
      <c r="E61" s="30">
        <v>44</v>
      </c>
      <c r="F61" s="30">
        <v>24</v>
      </c>
      <c r="G61" s="30">
        <v>7</v>
      </c>
      <c r="H61" s="30">
        <v>13</v>
      </c>
      <c r="I61" s="30">
        <v>41</v>
      </c>
      <c r="J61" s="30">
        <v>16</v>
      </c>
      <c r="K61" s="30">
        <v>4</v>
      </c>
      <c r="L61" s="30">
        <v>21</v>
      </c>
      <c r="M61" s="14">
        <f t="shared" si="0"/>
        <v>51</v>
      </c>
      <c r="N61" s="14">
        <f t="shared" si="1"/>
        <v>85</v>
      </c>
      <c r="O61" s="31">
        <f t="shared" si="2"/>
        <v>0.6</v>
      </c>
      <c r="P61" s="24"/>
      <c r="X61" s="1"/>
      <c r="Y61" s="1"/>
      <c r="Z61" s="1"/>
      <c r="AA61" s="1"/>
      <c r="AB61" s="1"/>
      <c r="AC61" s="1"/>
      <c r="AD61" s="1"/>
      <c r="AE61" s="1"/>
    </row>
    <row r="62" spans="3:31" ht="15">
      <c r="C62" s="30" t="s">
        <v>549</v>
      </c>
      <c r="D62" s="30" t="s">
        <v>550</v>
      </c>
      <c r="E62" s="30">
        <v>129</v>
      </c>
      <c r="F62" s="30">
        <v>64</v>
      </c>
      <c r="G62" s="30">
        <v>13</v>
      </c>
      <c r="H62" s="30">
        <v>52</v>
      </c>
      <c r="I62" s="30">
        <v>106</v>
      </c>
      <c r="J62" s="30">
        <v>53</v>
      </c>
      <c r="K62" s="30">
        <v>10</v>
      </c>
      <c r="L62" s="30">
        <v>43</v>
      </c>
      <c r="M62" s="14">
        <f t="shared" si="0"/>
        <v>140</v>
      </c>
      <c r="N62" s="14">
        <f t="shared" si="1"/>
        <v>235</v>
      </c>
      <c r="O62" s="31">
        <f t="shared" si="2"/>
        <v>0.5957446808510638</v>
      </c>
      <c r="P62" s="24"/>
      <c r="X62" s="1"/>
      <c r="Y62" s="1"/>
      <c r="Z62" s="1"/>
      <c r="AA62" s="1"/>
      <c r="AB62" s="1"/>
      <c r="AC62" s="1"/>
      <c r="AD62" s="1"/>
      <c r="AE62" s="1"/>
    </row>
    <row r="63" spans="3:31" ht="15">
      <c r="C63" s="30" t="s">
        <v>79</v>
      </c>
      <c r="D63" s="30" t="s">
        <v>80</v>
      </c>
      <c r="E63" s="30">
        <v>36</v>
      </c>
      <c r="F63" s="30">
        <v>29</v>
      </c>
      <c r="G63" s="30">
        <v>3</v>
      </c>
      <c r="H63" s="30">
        <v>4</v>
      </c>
      <c r="I63" s="30">
        <v>45</v>
      </c>
      <c r="J63" s="30">
        <v>38</v>
      </c>
      <c r="K63" s="30">
        <v>3</v>
      </c>
      <c r="L63" s="30">
        <v>4</v>
      </c>
      <c r="M63" s="14">
        <f t="shared" si="0"/>
        <v>73</v>
      </c>
      <c r="N63" s="14">
        <f t="shared" si="1"/>
        <v>81</v>
      </c>
      <c r="O63" s="31">
        <f t="shared" si="2"/>
        <v>0.9012345679012346</v>
      </c>
      <c r="P63" s="32">
        <v>23118.21</v>
      </c>
      <c r="X63" s="1"/>
      <c r="Y63" s="1"/>
      <c r="Z63" s="1"/>
      <c r="AA63" s="1"/>
      <c r="AB63" s="1"/>
      <c r="AC63" s="1"/>
      <c r="AD63" s="1"/>
      <c r="AE63" s="1"/>
    </row>
    <row r="64" spans="3:31" ht="15">
      <c r="C64" s="30" t="s">
        <v>27</v>
      </c>
      <c r="D64" s="30" t="s">
        <v>28</v>
      </c>
      <c r="E64" s="30">
        <v>53</v>
      </c>
      <c r="F64" s="30">
        <v>50</v>
      </c>
      <c r="G64" s="30">
        <v>1</v>
      </c>
      <c r="H64" s="30">
        <v>2</v>
      </c>
      <c r="I64" s="30">
        <v>60</v>
      </c>
      <c r="J64" s="30">
        <v>58</v>
      </c>
      <c r="K64" s="30">
        <v>1</v>
      </c>
      <c r="L64" s="30">
        <v>1</v>
      </c>
      <c r="M64" s="14">
        <f t="shared" si="0"/>
        <v>110</v>
      </c>
      <c r="N64" s="14">
        <f t="shared" si="1"/>
        <v>113</v>
      </c>
      <c r="O64" s="31">
        <f t="shared" si="2"/>
        <v>0.9734513274336283</v>
      </c>
      <c r="P64" s="32">
        <v>32251.33</v>
      </c>
      <c r="X64" s="1"/>
      <c r="Y64" s="1"/>
      <c r="Z64" s="1"/>
      <c r="AA64" s="1"/>
      <c r="AB64" s="1"/>
      <c r="AC64" s="1"/>
      <c r="AD64" s="1"/>
      <c r="AE64" s="1"/>
    </row>
    <row r="65" spans="3:31" ht="15">
      <c r="C65" s="30" t="s">
        <v>187</v>
      </c>
      <c r="D65" s="30" t="s">
        <v>188</v>
      </c>
      <c r="E65" s="30">
        <v>78</v>
      </c>
      <c r="F65" s="30">
        <v>59</v>
      </c>
      <c r="G65" s="30">
        <v>2</v>
      </c>
      <c r="H65" s="30">
        <v>17</v>
      </c>
      <c r="I65" s="30">
        <v>80</v>
      </c>
      <c r="J65" s="30">
        <v>59</v>
      </c>
      <c r="K65" s="30">
        <v>3</v>
      </c>
      <c r="L65" s="30">
        <v>18</v>
      </c>
      <c r="M65" s="14">
        <f t="shared" si="0"/>
        <v>123</v>
      </c>
      <c r="N65" s="14">
        <f t="shared" si="1"/>
        <v>158</v>
      </c>
      <c r="O65" s="31">
        <f t="shared" si="2"/>
        <v>0.7784810126582279</v>
      </c>
      <c r="P65" s="32">
        <v>45094.78</v>
      </c>
      <c r="X65" s="1"/>
      <c r="Y65" s="1"/>
      <c r="Z65" s="1"/>
      <c r="AA65" s="1"/>
      <c r="AB65" s="1"/>
      <c r="AC65" s="1"/>
      <c r="AD65" s="1"/>
      <c r="AE65" s="1"/>
    </row>
    <row r="66" spans="3:31" ht="15">
      <c r="C66" s="30" t="s">
        <v>664</v>
      </c>
      <c r="D66" s="30" t="s">
        <v>665</v>
      </c>
      <c r="E66" s="30">
        <v>174</v>
      </c>
      <c r="F66" s="30">
        <v>71</v>
      </c>
      <c r="G66" s="30">
        <v>18</v>
      </c>
      <c r="H66" s="30">
        <v>85</v>
      </c>
      <c r="I66" s="30">
        <v>180</v>
      </c>
      <c r="J66" s="30">
        <v>79</v>
      </c>
      <c r="K66" s="30">
        <v>24</v>
      </c>
      <c r="L66" s="30">
        <v>77</v>
      </c>
      <c r="M66" s="14">
        <f t="shared" si="0"/>
        <v>192</v>
      </c>
      <c r="N66" s="14">
        <f t="shared" si="1"/>
        <v>354</v>
      </c>
      <c r="O66" s="31">
        <f t="shared" si="2"/>
        <v>0.5423728813559322</v>
      </c>
      <c r="P66" s="24"/>
      <c r="X66" s="1"/>
      <c r="Y66" s="1"/>
      <c r="Z66" s="1"/>
      <c r="AA66" s="1"/>
      <c r="AB66" s="1"/>
      <c r="AC66" s="1"/>
      <c r="AD66" s="1"/>
      <c r="AE66" s="1"/>
    </row>
    <row r="67" spans="3:31" ht="15">
      <c r="C67" s="30" t="s">
        <v>401</v>
      </c>
      <c r="D67" s="30" t="s">
        <v>402</v>
      </c>
      <c r="E67" s="30">
        <v>69</v>
      </c>
      <c r="F67" s="30">
        <v>40</v>
      </c>
      <c r="G67" s="30">
        <v>8</v>
      </c>
      <c r="H67" s="30">
        <v>21</v>
      </c>
      <c r="I67" s="30">
        <v>78</v>
      </c>
      <c r="J67" s="30">
        <v>43</v>
      </c>
      <c r="K67" s="30">
        <v>5</v>
      </c>
      <c r="L67" s="30">
        <v>30</v>
      </c>
      <c r="M67" s="14">
        <f t="shared" si="0"/>
        <v>96</v>
      </c>
      <c r="N67" s="14">
        <f t="shared" si="1"/>
        <v>147</v>
      </c>
      <c r="O67" s="31">
        <f t="shared" si="2"/>
        <v>0.6530612244897959</v>
      </c>
      <c r="P67" s="24"/>
      <c r="X67" s="1"/>
      <c r="Y67" s="1"/>
      <c r="Z67" s="1"/>
      <c r="AA67" s="1"/>
      <c r="AB67" s="1"/>
      <c r="AC67" s="1"/>
      <c r="AD67" s="1"/>
      <c r="AE67" s="1"/>
    </row>
    <row r="68" spans="3:31" ht="15">
      <c r="C68" s="30" t="s">
        <v>633</v>
      </c>
      <c r="D68" s="30" t="s">
        <v>634</v>
      </c>
      <c r="E68" s="30">
        <v>90</v>
      </c>
      <c r="F68" s="30">
        <v>45</v>
      </c>
      <c r="G68" s="30">
        <v>6</v>
      </c>
      <c r="H68" s="30">
        <v>39</v>
      </c>
      <c r="I68" s="30">
        <v>84</v>
      </c>
      <c r="J68" s="30">
        <v>35</v>
      </c>
      <c r="K68" s="30">
        <v>11</v>
      </c>
      <c r="L68" s="30">
        <v>38</v>
      </c>
      <c r="M68" s="14">
        <f t="shared" si="0"/>
        <v>97</v>
      </c>
      <c r="N68" s="14">
        <f t="shared" si="1"/>
        <v>174</v>
      </c>
      <c r="O68" s="31">
        <f t="shared" si="2"/>
        <v>0.5574712643678161</v>
      </c>
      <c r="P68" s="24"/>
      <c r="X68" s="1"/>
      <c r="Y68" s="1"/>
      <c r="Z68" s="1"/>
      <c r="AA68" s="1"/>
      <c r="AB68" s="1"/>
      <c r="AC68" s="1"/>
      <c r="AD68" s="1"/>
      <c r="AE68" s="1"/>
    </row>
    <row r="69" spans="3:31" ht="15">
      <c r="C69" s="30" t="s">
        <v>821</v>
      </c>
      <c r="D69" s="30" t="s">
        <v>822</v>
      </c>
      <c r="E69" s="30">
        <v>100</v>
      </c>
      <c r="F69" s="30">
        <v>38</v>
      </c>
      <c r="G69" s="30">
        <v>9</v>
      </c>
      <c r="H69" s="30">
        <v>53</v>
      </c>
      <c r="I69" s="30">
        <v>88</v>
      </c>
      <c r="J69" s="30">
        <v>30</v>
      </c>
      <c r="K69" s="30">
        <v>9</v>
      </c>
      <c r="L69" s="30">
        <v>49</v>
      </c>
      <c r="M69" s="14">
        <f t="shared" si="0"/>
        <v>86</v>
      </c>
      <c r="N69" s="14">
        <f t="shared" si="1"/>
        <v>188</v>
      </c>
      <c r="O69" s="31">
        <f t="shared" si="2"/>
        <v>0.4574468085106383</v>
      </c>
      <c r="P69" s="24"/>
      <c r="X69" s="1"/>
      <c r="Y69" s="1"/>
      <c r="Z69" s="1"/>
      <c r="AA69" s="1"/>
      <c r="AB69" s="1"/>
      <c r="AC69" s="1"/>
      <c r="AD69" s="1"/>
      <c r="AE69" s="1"/>
    </row>
    <row r="70" spans="3:31" ht="15">
      <c r="C70" s="30" t="s">
        <v>739</v>
      </c>
      <c r="D70" s="30" t="s">
        <v>740</v>
      </c>
      <c r="E70" s="30">
        <v>55</v>
      </c>
      <c r="F70" s="30">
        <v>26</v>
      </c>
      <c r="G70" s="30">
        <v>2</v>
      </c>
      <c r="H70" s="30">
        <v>27</v>
      </c>
      <c r="I70" s="30">
        <v>69</v>
      </c>
      <c r="J70" s="30">
        <v>26</v>
      </c>
      <c r="K70" s="30">
        <v>8</v>
      </c>
      <c r="L70" s="30">
        <v>35</v>
      </c>
      <c r="M70" s="14">
        <f t="shared" si="0"/>
        <v>62</v>
      </c>
      <c r="N70" s="14">
        <f t="shared" si="1"/>
        <v>124</v>
      </c>
      <c r="O70" s="31">
        <f t="shared" si="2"/>
        <v>0.5</v>
      </c>
      <c r="P70" s="24"/>
      <c r="X70" s="1"/>
      <c r="Y70" s="1"/>
      <c r="Z70" s="1"/>
      <c r="AA70" s="1"/>
      <c r="AB70" s="1"/>
      <c r="AC70" s="1"/>
      <c r="AD70" s="1"/>
      <c r="AE70" s="1"/>
    </row>
    <row r="71" spans="3:31" ht="15">
      <c r="C71" s="30" t="s">
        <v>437</v>
      </c>
      <c r="D71" s="30" t="s">
        <v>438</v>
      </c>
      <c r="E71" s="30">
        <v>46</v>
      </c>
      <c r="F71" s="30">
        <v>21</v>
      </c>
      <c r="G71" s="30">
        <v>9</v>
      </c>
      <c r="H71" s="30">
        <v>16</v>
      </c>
      <c r="I71" s="30">
        <v>35</v>
      </c>
      <c r="J71" s="30">
        <v>17</v>
      </c>
      <c r="K71" s="30">
        <v>5</v>
      </c>
      <c r="L71" s="30">
        <v>13</v>
      </c>
      <c r="M71" s="14">
        <f t="shared" si="0"/>
        <v>52</v>
      </c>
      <c r="N71" s="14">
        <f t="shared" si="1"/>
        <v>81</v>
      </c>
      <c r="O71" s="31">
        <f t="shared" si="2"/>
        <v>0.6419753086419753</v>
      </c>
      <c r="P71" s="24"/>
      <c r="X71" s="1"/>
      <c r="Y71" s="1"/>
      <c r="Z71" s="1"/>
      <c r="AA71" s="1"/>
      <c r="AB71" s="1"/>
      <c r="AC71" s="1"/>
      <c r="AD71" s="1"/>
      <c r="AE71" s="1"/>
    </row>
    <row r="72" spans="3:31" ht="15">
      <c r="C72" s="30" t="s">
        <v>892</v>
      </c>
      <c r="D72" s="30" t="s">
        <v>893</v>
      </c>
      <c r="E72" s="30">
        <v>131</v>
      </c>
      <c r="F72" s="30">
        <v>50</v>
      </c>
      <c r="G72" s="30">
        <v>6</v>
      </c>
      <c r="H72" s="30">
        <v>75</v>
      </c>
      <c r="I72" s="30">
        <v>124</v>
      </c>
      <c r="J72" s="30">
        <v>39</v>
      </c>
      <c r="K72" s="30">
        <v>8</v>
      </c>
      <c r="L72" s="30">
        <v>77</v>
      </c>
      <c r="M72" s="14">
        <f t="shared" si="0"/>
        <v>103</v>
      </c>
      <c r="N72" s="14">
        <f t="shared" si="1"/>
        <v>255</v>
      </c>
      <c r="O72" s="31">
        <f t="shared" si="2"/>
        <v>0.403921568627451</v>
      </c>
      <c r="P72" s="24"/>
      <c r="X72" s="1"/>
      <c r="Y72" s="1"/>
      <c r="Z72" s="1"/>
      <c r="AA72" s="1"/>
      <c r="AB72" s="1"/>
      <c r="AC72" s="1"/>
      <c r="AD72" s="1"/>
      <c r="AE72" s="1"/>
    </row>
    <row r="73" spans="3:31" ht="15">
      <c r="C73" s="30" t="s">
        <v>856</v>
      </c>
      <c r="D73" s="30" t="s">
        <v>857</v>
      </c>
      <c r="E73" s="30">
        <v>45</v>
      </c>
      <c r="F73" s="30">
        <v>12</v>
      </c>
      <c r="G73" s="30">
        <v>5</v>
      </c>
      <c r="H73" s="30">
        <v>28</v>
      </c>
      <c r="I73" s="30">
        <v>58</v>
      </c>
      <c r="J73" s="30">
        <v>18</v>
      </c>
      <c r="K73" s="30">
        <v>9</v>
      </c>
      <c r="L73" s="30">
        <v>31</v>
      </c>
      <c r="M73" s="14">
        <f t="shared" si="0"/>
        <v>44</v>
      </c>
      <c r="N73" s="14">
        <f t="shared" si="1"/>
        <v>103</v>
      </c>
      <c r="O73" s="31">
        <f t="shared" si="2"/>
        <v>0.42718446601941745</v>
      </c>
      <c r="P73" s="24"/>
      <c r="X73" s="1"/>
      <c r="Y73" s="1"/>
      <c r="Z73" s="1"/>
      <c r="AA73" s="1"/>
      <c r="AB73" s="1"/>
      <c r="AC73" s="1"/>
      <c r="AD73" s="1"/>
      <c r="AE73" s="1"/>
    </row>
    <row r="74" spans="3:31" ht="15">
      <c r="C74" s="30" t="s">
        <v>725</v>
      </c>
      <c r="D74" s="30" t="s">
        <v>726</v>
      </c>
      <c r="E74" s="30">
        <v>46</v>
      </c>
      <c r="F74" s="30">
        <v>16</v>
      </c>
      <c r="G74" s="30">
        <v>6</v>
      </c>
      <c r="H74" s="30">
        <v>24</v>
      </c>
      <c r="I74" s="30">
        <v>38</v>
      </c>
      <c r="J74" s="30">
        <v>16</v>
      </c>
      <c r="K74" s="30">
        <v>5</v>
      </c>
      <c r="L74" s="30">
        <v>17</v>
      </c>
      <c r="M74" s="14">
        <f t="shared" si="0"/>
        <v>43</v>
      </c>
      <c r="N74" s="14">
        <f t="shared" si="1"/>
        <v>84</v>
      </c>
      <c r="O74" s="31">
        <f t="shared" si="2"/>
        <v>0.5119047619047619</v>
      </c>
      <c r="P74" s="24"/>
      <c r="X74" s="1"/>
      <c r="Y74" s="1"/>
      <c r="Z74" s="1"/>
      <c r="AA74" s="1"/>
      <c r="AB74" s="1"/>
      <c r="AC74" s="1"/>
      <c r="AD74" s="1"/>
      <c r="AE74" s="1"/>
    </row>
    <row r="75" spans="3:31" ht="15">
      <c r="C75" s="30" t="s">
        <v>203</v>
      </c>
      <c r="D75" s="30" t="s">
        <v>204</v>
      </c>
      <c r="E75" s="30">
        <v>20</v>
      </c>
      <c r="F75" s="30">
        <v>10</v>
      </c>
      <c r="G75" s="30">
        <v>5</v>
      </c>
      <c r="H75" s="30">
        <v>5</v>
      </c>
      <c r="I75" s="30">
        <v>10</v>
      </c>
      <c r="J75" s="30">
        <v>7</v>
      </c>
      <c r="K75" s="30">
        <v>1</v>
      </c>
      <c r="L75" s="30">
        <v>2</v>
      </c>
      <c r="M75" s="14">
        <f t="shared" si="0"/>
        <v>23</v>
      </c>
      <c r="N75" s="14">
        <f t="shared" si="1"/>
        <v>30</v>
      </c>
      <c r="O75" s="31">
        <f t="shared" si="2"/>
        <v>0.7666666666666667</v>
      </c>
      <c r="P75" s="32">
        <v>8562.3</v>
      </c>
      <c r="X75" s="1"/>
      <c r="Y75" s="1"/>
      <c r="Z75" s="1"/>
      <c r="AA75" s="1"/>
      <c r="AB75" s="1"/>
      <c r="AC75" s="1"/>
      <c r="AD75" s="1"/>
      <c r="AE75" s="1"/>
    </row>
    <row r="76" spans="3:31" ht="15">
      <c r="C76" s="30" t="s">
        <v>278</v>
      </c>
      <c r="D76" s="30" t="s">
        <v>279</v>
      </c>
      <c r="E76" s="30">
        <v>25</v>
      </c>
      <c r="F76" s="30">
        <v>18</v>
      </c>
      <c r="G76" s="30">
        <v>1</v>
      </c>
      <c r="H76" s="30">
        <v>6</v>
      </c>
      <c r="I76" s="30">
        <v>26</v>
      </c>
      <c r="J76" s="30">
        <v>14</v>
      </c>
      <c r="K76" s="30">
        <v>4</v>
      </c>
      <c r="L76" s="30">
        <v>8</v>
      </c>
      <c r="M76" s="14">
        <f aca="true" t="shared" si="3" ref="M76:M139">+F76+G76+J76+K76</f>
        <v>37</v>
      </c>
      <c r="N76" s="14">
        <f aca="true" t="shared" si="4" ref="N76:N139">+E76+I76</f>
        <v>51</v>
      </c>
      <c r="O76" s="31">
        <f aca="true" t="shared" si="5" ref="O76:O139">+M76/N76</f>
        <v>0.7254901960784313</v>
      </c>
      <c r="P76" s="32">
        <v>14555.91</v>
      </c>
      <c r="X76" s="1"/>
      <c r="Y76" s="1"/>
      <c r="Z76" s="1"/>
      <c r="AA76" s="1"/>
      <c r="AB76" s="1"/>
      <c r="AC76" s="1"/>
      <c r="AD76" s="1"/>
      <c r="AE76" s="1"/>
    </row>
    <row r="77" spans="3:31" ht="15">
      <c r="C77" s="30" t="s">
        <v>826</v>
      </c>
      <c r="D77" s="30" t="s">
        <v>827</v>
      </c>
      <c r="E77" s="30">
        <v>47</v>
      </c>
      <c r="F77" s="30">
        <v>21</v>
      </c>
      <c r="G77" s="30">
        <v>2</v>
      </c>
      <c r="H77" s="30">
        <v>24</v>
      </c>
      <c r="I77" s="30">
        <v>59</v>
      </c>
      <c r="J77" s="30">
        <v>21</v>
      </c>
      <c r="K77" s="30">
        <v>4</v>
      </c>
      <c r="L77" s="30">
        <v>34</v>
      </c>
      <c r="M77" s="14">
        <f t="shared" si="3"/>
        <v>48</v>
      </c>
      <c r="N77" s="14">
        <f t="shared" si="4"/>
        <v>106</v>
      </c>
      <c r="O77" s="31">
        <f t="shared" si="5"/>
        <v>0.4528301886792453</v>
      </c>
      <c r="P77" s="24"/>
      <c r="X77" s="1"/>
      <c r="Y77" s="1"/>
      <c r="Z77" s="1"/>
      <c r="AA77" s="1"/>
      <c r="AB77" s="1"/>
      <c r="AC77" s="1"/>
      <c r="AD77" s="1"/>
      <c r="AE77" s="1"/>
    </row>
    <row r="78" spans="3:31" ht="15">
      <c r="C78" s="30" t="s">
        <v>819</v>
      </c>
      <c r="D78" s="30" t="s">
        <v>820</v>
      </c>
      <c r="E78" s="30">
        <v>54</v>
      </c>
      <c r="F78" s="30">
        <v>19</v>
      </c>
      <c r="G78" s="30">
        <v>3</v>
      </c>
      <c r="H78" s="30">
        <v>32</v>
      </c>
      <c r="I78" s="30">
        <v>46</v>
      </c>
      <c r="J78" s="30">
        <v>16</v>
      </c>
      <c r="K78" s="30">
        <v>8</v>
      </c>
      <c r="L78" s="30">
        <v>22</v>
      </c>
      <c r="M78" s="14">
        <f t="shared" si="3"/>
        <v>46</v>
      </c>
      <c r="N78" s="14">
        <f t="shared" si="4"/>
        <v>100</v>
      </c>
      <c r="O78" s="31">
        <f t="shared" si="5"/>
        <v>0.46</v>
      </c>
      <c r="P78" s="24"/>
      <c r="X78" s="1"/>
      <c r="Y78" s="1"/>
      <c r="Z78" s="1"/>
      <c r="AA78" s="1"/>
      <c r="AB78" s="1"/>
      <c r="AC78" s="1"/>
      <c r="AD78" s="1"/>
      <c r="AE78" s="1"/>
    </row>
    <row r="79" spans="3:31" ht="15">
      <c r="C79" s="30" t="s">
        <v>908</v>
      </c>
      <c r="D79" s="30" t="s">
        <v>909</v>
      </c>
      <c r="E79" s="30">
        <v>31</v>
      </c>
      <c r="F79" s="30">
        <v>10</v>
      </c>
      <c r="G79" s="30">
        <v>1</v>
      </c>
      <c r="H79" s="30">
        <v>20</v>
      </c>
      <c r="I79" s="30">
        <v>33</v>
      </c>
      <c r="J79" s="30">
        <v>11</v>
      </c>
      <c r="K79" s="30">
        <v>3</v>
      </c>
      <c r="L79" s="30">
        <v>19</v>
      </c>
      <c r="M79" s="14">
        <f t="shared" si="3"/>
        <v>25</v>
      </c>
      <c r="N79" s="14">
        <f t="shared" si="4"/>
        <v>64</v>
      </c>
      <c r="O79" s="31">
        <f t="shared" si="5"/>
        <v>0.390625</v>
      </c>
      <c r="P79" s="24"/>
      <c r="X79" s="1"/>
      <c r="Y79" s="1"/>
      <c r="Z79" s="1"/>
      <c r="AA79" s="1"/>
      <c r="AB79" s="1"/>
      <c r="AC79" s="1"/>
      <c r="AD79" s="1"/>
      <c r="AE79" s="1"/>
    </row>
    <row r="80" spans="3:31" ht="15">
      <c r="C80" s="30" t="s">
        <v>645</v>
      </c>
      <c r="D80" s="30" t="s">
        <v>646</v>
      </c>
      <c r="E80" s="30">
        <v>208</v>
      </c>
      <c r="F80" s="30">
        <v>100</v>
      </c>
      <c r="G80" s="30">
        <v>10</v>
      </c>
      <c r="H80" s="30">
        <v>98</v>
      </c>
      <c r="I80" s="30">
        <v>227</v>
      </c>
      <c r="J80" s="30">
        <v>107</v>
      </c>
      <c r="K80" s="30">
        <v>23</v>
      </c>
      <c r="L80" s="30">
        <v>97</v>
      </c>
      <c r="M80" s="14">
        <f t="shared" si="3"/>
        <v>240</v>
      </c>
      <c r="N80" s="14">
        <f t="shared" si="4"/>
        <v>435</v>
      </c>
      <c r="O80" s="31">
        <f t="shared" si="5"/>
        <v>0.5517241379310345</v>
      </c>
      <c r="P80" s="24"/>
      <c r="X80" s="1"/>
      <c r="Y80" s="1"/>
      <c r="Z80" s="1"/>
      <c r="AA80" s="1"/>
      <c r="AB80" s="1"/>
      <c r="AC80" s="1"/>
      <c r="AD80" s="1"/>
      <c r="AE80" s="1"/>
    </row>
    <row r="81" spans="3:31" ht="15">
      <c r="C81" s="30" t="s">
        <v>117</v>
      </c>
      <c r="D81" s="30" t="s">
        <v>118</v>
      </c>
      <c r="E81" s="30">
        <v>27</v>
      </c>
      <c r="F81" s="30">
        <v>17</v>
      </c>
      <c r="G81" s="30">
        <v>4</v>
      </c>
      <c r="H81" s="30">
        <v>6</v>
      </c>
      <c r="I81" s="30">
        <v>21</v>
      </c>
      <c r="J81" s="30">
        <v>17</v>
      </c>
      <c r="K81" s="30">
        <v>3</v>
      </c>
      <c r="L81" s="30">
        <v>1</v>
      </c>
      <c r="M81" s="14">
        <f t="shared" si="3"/>
        <v>41</v>
      </c>
      <c r="N81" s="14">
        <f t="shared" si="4"/>
        <v>48</v>
      </c>
      <c r="O81" s="31">
        <f t="shared" si="5"/>
        <v>0.8541666666666666</v>
      </c>
      <c r="P81" s="32">
        <v>13699.68</v>
      </c>
      <c r="X81" s="1"/>
      <c r="Y81" s="1"/>
      <c r="Z81" s="1"/>
      <c r="AA81" s="1"/>
      <c r="AB81" s="1"/>
      <c r="AC81" s="1"/>
      <c r="AD81" s="1"/>
      <c r="AE81" s="1"/>
    </row>
    <row r="82" spans="3:31" ht="15">
      <c r="C82" s="30" t="s">
        <v>759</v>
      </c>
      <c r="D82" s="30" t="s">
        <v>760</v>
      </c>
      <c r="E82" s="30">
        <v>24</v>
      </c>
      <c r="F82" s="30">
        <v>8</v>
      </c>
      <c r="G82" s="30">
        <v>3</v>
      </c>
      <c r="H82" s="30">
        <v>13</v>
      </c>
      <c r="I82" s="30">
        <v>25</v>
      </c>
      <c r="J82" s="30">
        <v>10</v>
      </c>
      <c r="K82" s="30">
        <v>3</v>
      </c>
      <c r="L82" s="30">
        <v>12</v>
      </c>
      <c r="M82" s="14">
        <f t="shared" si="3"/>
        <v>24</v>
      </c>
      <c r="N82" s="14">
        <f t="shared" si="4"/>
        <v>49</v>
      </c>
      <c r="O82" s="31">
        <f t="shared" si="5"/>
        <v>0.4897959183673469</v>
      </c>
      <c r="P82" s="24"/>
      <c r="X82" s="1"/>
      <c r="Y82" s="1"/>
      <c r="Z82" s="1"/>
      <c r="AA82" s="1"/>
      <c r="AB82" s="1"/>
      <c r="AC82" s="1"/>
      <c r="AD82" s="1"/>
      <c r="AE82" s="1"/>
    </row>
    <row r="83" spans="3:31" ht="15">
      <c r="C83" s="30" t="s">
        <v>53</v>
      </c>
      <c r="D83" s="30" t="s">
        <v>54</v>
      </c>
      <c r="E83" s="30">
        <v>22</v>
      </c>
      <c r="F83" s="30">
        <v>21</v>
      </c>
      <c r="G83" s="30">
        <v>0</v>
      </c>
      <c r="H83" s="30">
        <v>1</v>
      </c>
      <c r="I83" s="30">
        <v>27</v>
      </c>
      <c r="J83" s="30">
        <v>25</v>
      </c>
      <c r="K83" s="30">
        <v>0</v>
      </c>
      <c r="L83" s="30">
        <v>2</v>
      </c>
      <c r="M83" s="14">
        <f t="shared" si="3"/>
        <v>46</v>
      </c>
      <c r="N83" s="14">
        <f t="shared" si="4"/>
        <v>49</v>
      </c>
      <c r="O83" s="31">
        <f t="shared" si="5"/>
        <v>0.9387755102040817</v>
      </c>
      <c r="P83" s="32">
        <v>13985.09</v>
      </c>
      <c r="X83" s="1"/>
      <c r="Y83" s="1"/>
      <c r="Z83" s="1"/>
      <c r="AA83" s="1"/>
      <c r="AB83" s="1"/>
      <c r="AC83" s="1"/>
      <c r="AD83" s="1"/>
      <c r="AE83" s="1"/>
    </row>
    <row r="84" spans="3:31" ht="15">
      <c r="C84" s="30" t="s">
        <v>95</v>
      </c>
      <c r="D84" s="30" t="s">
        <v>96</v>
      </c>
      <c r="E84" s="30">
        <v>6</v>
      </c>
      <c r="F84" s="30">
        <v>6</v>
      </c>
      <c r="G84" s="30">
        <v>0</v>
      </c>
      <c r="H84" s="30">
        <v>0</v>
      </c>
      <c r="I84" s="30">
        <v>20</v>
      </c>
      <c r="J84" s="30">
        <v>13</v>
      </c>
      <c r="K84" s="30">
        <v>4</v>
      </c>
      <c r="L84" s="30">
        <v>3</v>
      </c>
      <c r="M84" s="14">
        <f t="shared" si="3"/>
        <v>23</v>
      </c>
      <c r="N84" s="14">
        <f t="shared" si="4"/>
        <v>26</v>
      </c>
      <c r="O84" s="31">
        <f t="shared" si="5"/>
        <v>0.8846153846153846</v>
      </c>
      <c r="P84" s="32">
        <v>7420.66</v>
      </c>
      <c r="X84" s="1"/>
      <c r="Y84" s="1"/>
      <c r="Z84" s="1"/>
      <c r="AA84" s="1"/>
      <c r="AB84" s="1"/>
      <c r="AC84" s="1"/>
      <c r="AD84" s="1"/>
      <c r="AE84" s="1"/>
    </row>
    <row r="85" spans="3:31" ht="15">
      <c r="C85" s="30" t="s">
        <v>733</v>
      </c>
      <c r="D85" s="30" t="s">
        <v>734</v>
      </c>
      <c r="E85" s="30">
        <v>44</v>
      </c>
      <c r="F85" s="30">
        <v>13</v>
      </c>
      <c r="G85" s="30">
        <v>9</v>
      </c>
      <c r="H85" s="30">
        <v>22</v>
      </c>
      <c r="I85" s="30">
        <v>35</v>
      </c>
      <c r="J85" s="30">
        <v>12</v>
      </c>
      <c r="K85" s="30">
        <v>6</v>
      </c>
      <c r="L85" s="30">
        <v>17</v>
      </c>
      <c r="M85" s="14">
        <f t="shared" si="3"/>
        <v>40</v>
      </c>
      <c r="N85" s="14">
        <f t="shared" si="4"/>
        <v>79</v>
      </c>
      <c r="O85" s="31">
        <f t="shared" si="5"/>
        <v>0.5063291139240507</v>
      </c>
      <c r="P85" s="24"/>
      <c r="X85" s="1"/>
      <c r="Y85" s="1"/>
      <c r="Z85" s="1"/>
      <c r="AA85" s="1"/>
      <c r="AB85" s="1"/>
      <c r="AC85" s="1"/>
      <c r="AD85" s="1"/>
      <c r="AE85" s="1"/>
    </row>
    <row r="86" spans="3:31" ht="15">
      <c r="C86" s="30" t="s">
        <v>902</v>
      </c>
      <c r="D86" s="30" t="s">
        <v>903</v>
      </c>
      <c r="E86" s="30">
        <v>30</v>
      </c>
      <c r="F86" s="30">
        <v>7</v>
      </c>
      <c r="G86" s="30">
        <v>3</v>
      </c>
      <c r="H86" s="30">
        <v>20</v>
      </c>
      <c r="I86" s="30">
        <v>33</v>
      </c>
      <c r="J86" s="30">
        <v>9</v>
      </c>
      <c r="K86" s="30">
        <v>6</v>
      </c>
      <c r="L86" s="30">
        <v>18</v>
      </c>
      <c r="M86" s="14">
        <f t="shared" si="3"/>
        <v>25</v>
      </c>
      <c r="N86" s="14">
        <f t="shared" si="4"/>
        <v>63</v>
      </c>
      <c r="O86" s="31">
        <f t="shared" si="5"/>
        <v>0.3968253968253968</v>
      </c>
      <c r="P86" s="24"/>
      <c r="X86" s="1"/>
      <c r="Y86" s="1"/>
      <c r="Z86" s="1"/>
      <c r="AA86" s="1"/>
      <c r="AB86" s="1"/>
      <c r="AC86" s="1"/>
      <c r="AD86" s="1"/>
      <c r="AE86" s="1"/>
    </row>
    <row r="87" spans="3:31" ht="15">
      <c r="C87" s="30" t="s">
        <v>411</v>
      </c>
      <c r="D87" s="30" t="s">
        <v>412</v>
      </c>
      <c r="E87" s="30">
        <v>215</v>
      </c>
      <c r="F87" s="30">
        <v>126</v>
      </c>
      <c r="G87" s="30">
        <v>14</v>
      </c>
      <c r="H87" s="30">
        <v>75</v>
      </c>
      <c r="I87" s="30">
        <v>0</v>
      </c>
      <c r="J87" s="30">
        <v>0</v>
      </c>
      <c r="K87" s="30">
        <v>0</v>
      </c>
      <c r="L87" s="30">
        <v>0</v>
      </c>
      <c r="M87" s="14">
        <f t="shared" si="3"/>
        <v>140</v>
      </c>
      <c r="N87" s="14">
        <f t="shared" si="4"/>
        <v>215</v>
      </c>
      <c r="O87" s="31">
        <f t="shared" si="5"/>
        <v>0.6511627906976745</v>
      </c>
      <c r="P87" s="24"/>
      <c r="X87" s="1"/>
      <c r="Y87" s="1"/>
      <c r="Z87" s="1"/>
      <c r="AA87" s="1"/>
      <c r="AB87" s="1"/>
      <c r="AC87" s="1"/>
      <c r="AD87" s="1"/>
      <c r="AE87" s="1"/>
    </row>
    <row r="88" spans="3:31" ht="15">
      <c r="C88" s="30" t="s">
        <v>371</v>
      </c>
      <c r="D88" s="30" t="s">
        <v>372</v>
      </c>
      <c r="E88" s="30">
        <v>0</v>
      </c>
      <c r="F88" s="30">
        <v>0</v>
      </c>
      <c r="G88" s="30">
        <v>0</v>
      </c>
      <c r="H88" s="30">
        <v>0</v>
      </c>
      <c r="I88" s="30">
        <v>170</v>
      </c>
      <c r="J88" s="30">
        <v>98</v>
      </c>
      <c r="K88" s="30">
        <v>16</v>
      </c>
      <c r="L88" s="30">
        <v>56</v>
      </c>
      <c r="M88" s="14">
        <f t="shared" si="3"/>
        <v>114</v>
      </c>
      <c r="N88" s="14">
        <f t="shared" si="4"/>
        <v>170</v>
      </c>
      <c r="O88" s="31">
        <f t="shared" si="5"/>
        <v>0.6705882352941176</v>
      </c>
      <c r="P88" s="24"/>
      <c r="X88" s="1"/>
      <c r="Y88" s="1"/>
      <c r="Z88" s="1"/>
      <c r="AA88" s="1"/>
      <c r="AB88" s="1"/>
      <c r="AC88" s="1"/>
      <c r="AD88" s="1"/>
      <c r="AE88" s="1"/>
    </row>
    <row r="89" spans="3:31" ht="15">
      <c r="C89" s="30" t="s">
        <v>629</v>
      </c>
      <c r="D89" s="30" t="s">
        <v>630</v>
      </c>
      <c r="E89" s="30">
        <v>65</v>
      </c>
      <c r="F89" s="30">
        <v>30</v>
      </c>
      <c r="G89" s="30">
        <v>4</v>
      </c>
      <c r="H89" s="30">
        <v>31</v>
      </c>
      <c r="I89" s="30">
        <v>54</v>
      </c>
      <c r="J89" s="30">
        <v>27</v>
      </c>
      <c r="K89" s="30">
        <v>6</v>
      </c>
      <c r="L89" s="30">
        <v>21</v>
      </c>
      <c r="M89" s="14">
        <f t="shared" si="3"/>
        <v>67</v>
      </c>
      <c r="N89" s="14">
        <f t="shared" si="4"/>
        <v>119</v>
      </c>
      <c r="O89" s="31">
        <f t="shared" si="5"/>
        <v>0.5630252100840336</v>
      </c>
      <c r="P89" s="24"/>
      <c r="X89" s="1"/>
      <c r="Y89" s="1"/>
      <c r="Z89" s="1"/>
      <c r="AA89" s="1"/>
      <c r="AB89" s="1"/>
      <c r="AC89" s="1"/>
      <c r="AD89" s="1"/>
      <c r="AE89" s="1"/>
    </row>
    <row r="90" spans="3:31" ht="15">
      <c r="C90" s="30" t="s">
        <v>1031</v>
      </c>
      <c r="D90" s="30" t="s">
        <v>269</v>
      </c>
      <c r="E90" s="30">
        <v>133</v>
      </c>
      <c r="F90" s="30">
        <v>7</v>
      </c>
      <c r="G90" s="30">
        <v>0</v>
      </c>
      <c r="H90" s="30">
        <v>126</v>
      </c>
      <c r="I90" s="30">
        <v>144</v>
      </c>
      <c r="J90" s="30">
        <v>46</v>
      </c>
      <c r="K90" s="30">
        <v>7</v>
      </c>
      <c r="L90" s="30">
        <v>91</v>
      </c>
      <c r="M90" s="14">
        <f t="shared" si="3"/>
        <v>60</v>
      </c>
      <c r="N90" s="14">
        <f t="shared" si="4"/>
        <v>277</v>
      </c>
      <c r="O90" s="31">
        <f t="shared" si="5"/>
        <v>0.21660649819494585</v>
      </c>
      <c r="P90" s="24"/>
      <c r="X90" s="1"/>
      <c r="Y90" s="1"/>
      <c r="Z90" s="1"/>
      <c r="AA90" s="1"/>
      <c r="AB90" s="1"/>
      <c r="AC90" s="1"/>
      <c r="AD90" s="1"/>
      <c r="AE90" s="1"/>
    </row>
    <row r="91" spans="3:31" ht="15">
      <c r="C91" s="30" t="s">
        <v>974</v>
      </c>
      <c r="D91" s="30" t="s">
        <v>975</v>
      </c>
      <c r="E91" s="30">
        <v>112</v>
      </c>
      <c r="F91" s="30">
        <v>25</v>
      </c>
      <c r="G91" s="30">
        <v>5</v>
      </c>
      <c r="H91" s="30">
        <v>82</v>
      </c>
      <c r="I91" s="30">
        <v>107</v>
      </c>
      <c r="J91" s="30">
        <v>30</v>
      </c>
      <c r="K91" s="30">
        <v>8</v>
      </c>
      <c r="L91" s="30">
        <v>69</v>
      </c>
      <c r="M91" s="14">
        <f t="shared" si="3"/>
        <v>68</v>
      </c>
      <c r="N91" s="14">
        <f t="shared" si="4"/>
        <v>219</v>
      </c>
      <c r="O91" s="31">
        <f t="shared" si="5"/>
        <v>0.3105022831050228</v>
      </c>
      <c r="P91" s="24"/>
      <c r="X91" s="1"/>
      <c r="Y91" s="1"/>
      <c r="Z91" s="1"/>
      <c r="AA91" s="1"/>
      <c r="AB91" s="1"/>
      <c r="AC91" s="1"/>
      <c r="AD91" s="1"/>
      <c r="AE91" s="1"/>
    </row>
    <row r="92" spans="3:31" ht="15">
      <c r="C92" s="30" t="s">
        <v>653</v>
      </c>
      <c r="D92" s="30" t="s">
        <v>654</v>
      </c>
      <c r="E92" s="30">
        <v>41</v>
      </c>
      <c r="F92" s="30">
        <v>14</v>
      </c>
      <c r="G92" s="30">
        <v>4</v>
      </c>
      <c r="H92" s="30">
        <v>23</v>
      </c>
      <c r="I92" s="30">
        <v>34</v>
      </c>
      <c r="J92" s="30">
        <v>21</v>
      </c>
      <c r="K92" s="30">
        <v>2</v>
      </c>
      <c r="L92" s="30">
        <v>11</v>
      </c>
      <c r="M92" s="14">
        <f t="shared" si="3"/>
        <v>41</v>
      </c>
      <c r="N92" s="14">
        <f t="shared" si="4"/>
        <v>75</v>
      </c>
      <c r="O92" s="31">
        <f t="shared" si="5"/>
        <v>0.5466666666666666</v>
      </c>
      <c r="P92" s="24"/>
      <c r="X92" s="1"/>
      <c r="Y92" s="1"/>
      <c r="Z92" s="1"/>
      <c r="AA92" s="1"/>
      <c r="AB92" s="1"/>
      <c r="AC92" s="1"/>
      <c r="AD92" s="1"/>
      <c r="AE92" s="1"/>
    </row>
    <row r="93" spans="3:31" ht="15">
      <c r="C93" s="30" t="s">
        <v>307</v>
      </c>
      <c r="D93" s="30" t="s">
        <v>308</v>
      </c>
      <c r="E93" s="30">
        <v>45</v>
      </c>
      <c r="F93" s="30">
        <v>28</v>
      </c>
      <c r="G93" s="30">
        <v>1</v>
      </c>
      <c r="H93" s="30">
        <v>16</v>
      </c>
      <c r="I93" s="30">
        <v>37</v>
      </c>
      <c r="J93" s="30">
        <v>28</v>
      </c>
      <c r="K93" s="30">
        <v>1</v>
      </c>
      <c r="L93" s="30">
        <v>8</v>
      </c>
      <c r="M93" s="14">
        <f t="shared" si="3"/>
        <v>58</v>
      </c>
      <c r="N93" s="14">
        <f t="shared" si="4"/>
        <v>82</v>
      </c>
      <c r="O93" s="31">
        <f t="shared" si="5"/>
        <v>0.7073170731707317</v>
      </c>
      <c r="P93" s="24"/>
      <c r="X93" s="1"/>
      <c r="Y93" s="1"/>
      <c r="Z93" s="1"/>
      <c r="AA93" s="1"/>
      <c r="AB93" s="1"/>
      <c r="AC93" s="1"/>
      <c r="AD93" s="1"/>
      <c r="AE93" s="1"/>
    </row>
    <row r="94" spans="3:31" ht="15">
      <c r="C94" s="30" t="s">
        <v>142</v>
      </c>
      <c r="D94" s="30" t="s">
        <v>143</v>
      </c>
      <c r="E94" s="30">
        <v>0</v>
      </c>
      <c r="F94" s="30">
        <v>0</v>
      </c>
      <c r="G94" s="30">
        <v>0</v>
      </c>
      <c r="H94" s="30">
        <v>0</v>
      </c>
      <c r="I94" s="30">
        <v>149</v>
      </c>
      <c r="J94" s="30">
        <v>112</v>
      </c>
      <c r="K94" s="30">
        <v>10</v>
      </c>
      <c r="L94" s="30">
        <v>27</v>
      </c>
      <c r="M94" s="14">
        <f t="shared" si="3"/>
        <v>122</v>
      </c>
      <c r="N94" s="14">
        <f t="shared" si="4"/>
        <v>149</v>
      </c>
      <c r="O94" s="31">
        <f t="shared" si="5"/>
        <v>0.8187919463087249</v>
      </c>
      <c r="P94" s="32">
        <v>42526.09</v>
      </c>
      <c r="X94" s="1"/>
      <c r="Y94" s="1"/>
      <c r="Z94" s="1"/>
      <c r="AA94" s="1"/>
      <c r="AB94" s="1"/>
      <c r="AC94" s="1"/>
      <c r="AD94" s="1"/>
      <c r="AE94" s="1"/>
    </row>
    <row r="95" spans="3:31" ht="15">
      <c r="C95" s="30" t="s">
        <v>627</v>
      </c>
      <c r="D95" s="30" t="s">
        <v>628</v>
      </c>
      <c r="E95" s="30">
        <v>6</v>
      </c>
      <c r="F95" s="30">
        <v>3</v>
      </c>
      <c r="G95" s="30">
        <v>1</v>
      </c>
      <c r="H95" s="30">
        <v>2</v>
      </c>
      <c r="I95" s="30">
        <v>86</v>
      </c>
      <c r="J95" s="30">
        <v>45</v>
      </c>
      <c r="K95" s="30">
        <v>3</v>
      </c>
      <c r="L95" s="30">
        <v>38</v>
      </c>
      <c r="M95" s="14">
        <f t="shared" si="3"/>
        <v>52</v>
      </c>
      <c r="N95" s="14">
        <f t="shared" si="4"/>
        <v>92</v>
      </c>
      <c r="O95" s="31">
        <f t="shared" si="5"/>
        <v>0.5652173913043478</v>
      </c>
      <c r="P95" s="24"/>
      <c r="X95" s="1"/>
      <c r="Y95" s="1"/>
      <c r="Z95" s="1"/>
      <c r="AA95" s="1"/>
      <c r="AB95" s="1"/>
      <c r="AC95" s="1"/>
      <c r="AD95" s="1"/>
      <c r="AE95" s="1"/>
    </row>
    <row r="96" spans="3:31" ht="15">
      <c r="C96" s="30" t="s">
        <v>941</v>
      </c>
      <c r="D96" s="30" t="s">
        <v>942</v>
      </c>
      <c r="E96" s="30">
        <v>0</v>
      </c>
      <c r="F96" s="30">
        <v>0</v>
      </c>
      <c r="G96" s="30">
        <v>0</v>
      </c>
      <c r="H96" s="30">
        <v>0</v>
      </c>
      <c r="I96" s="30">
        <v>95</v>
      </c>
      <c r="J96" s="30">
        <v>31</v>
      </c>
      <c r="K96" s="30">
        <v>3</v>
      </c>
      <c r="L96" s="30">
        <v>61</v>
      </c>
      <c r="M96" s="14">
        <f t="shared" si="3"/>
        <v>34</v>
      </c>
      <c r="N96" s="14">
        <f t="shared" si="4"/>
        <v>95</v>
      </c>
      <c r="O96" s="31">
        <f t="shared" si="5"/>
        <v>0.35789473684210527</v>
      </c>
      <c r="P96" s="24"/>
      <c r="X96" s="1"/>
      <c r="Y96" s="1"/>
      <c r="Z96" s="1"/>
      <c r="AA96" s="1"/>
      <c r="AB96" s="1"/>
      <c r="AC96" s="1"/>
      <c r="AD96" s="1"/>
      <c r="AE96" s="1"/>
    </row>
    <row r="97" spans="3:31" ht="15">
      <c r="C97" s="30" t="s">
        <v>125</v>
      </c>
      <c r="D97" s="30" t="s">
        <v>100</v>
      </c>
      <c r="E97" s="30">
        <v>0</v>
      </c>
      <c r="F97" s="30">
        <v>0</v>
      </c>
      <c r="G97" s="30">
        <v>0</v>
      </c>
      <c r="H97" s="30">
        <v>0</v>
      </c>
      <c r="I97" s="30">
        <v>117</v>
      </c>
      <c r="J97" s="30">
        <v>90</v>
      </c>
      <c r="K97" s="30">
        <v>9</v>
      </c>
      <c r="L97" s="30">
        <v>18</v>
      </c>
      <c r="M97" s="14">
        <f t="shared" si="3"/>
        <v>99</v>
      </c>
      <c r="N97" s="14">
        <f t="shared" si="4"/>
        <v>117</v>
      </c>
      <c r="O97" s="31">
        <f t="shared" si="5"/>
        <v>0.8461538461538461</v>
      </c>
      <c r="P97" s="32">
        <v>33392.97</v>
      </c>
      <c r="X97" s="1"/>
      <c r="Y97" s="1"/>
      <c r="Z97" s="1"/>
      <c r="AA97" s="1"/>
      <c r="AB97" s="1"/>
      <c r="AC97" s="1"/>
      <c r="AD97" s="1"/>
      <c r="AE97" s="1"/>
    </row>
    <row r="98" spans="3:31" ht="15">
      <c r="C98" s="30" t="s">
        <v>459</v>
      </c>
      <c r="D98" s="30" t="s">
        <v>460</v>
      </c>
      <c r="E98" s="30">
        <v>426</v>
      </c>
      <c r="F98" s="30">
        <v>242</v>
      </c>
      <c r="G98" s="30">
        <v>26</v>
      </c>
      <c r="H98" s="30">
        <v>158</v>
      </c>
      <c r="I98" s="30">
        <v>0</v>
      </c>
      <c r="J98" s="30">
        <v>0</v>
      </c>
      <c r="K98" s="30">
        <v>0</v>
      </c>
      <c r="L98" s="30">
        <v>0</v>
      </c>
      <c r="M98" s="14">
        <f t="shared" si="3"/>
        <v>268</v>
      </c>
      <c r="N98" s="14">
        <f t="shared" si="4"/>
        <v>426</v>
      </c>
      <c r="O98" s="31">
        <f t="shared" si="5"/>
        <v>0.6291079812206573</v>
      </c>
      <c r="P98" s="24"/>
      <c r="X98" s="1"/>
      <c r="Y98" s="1"/>
      <c r="Z98" s="1"/>
      <c r="AA98" s="1"/>
      <c r="AB98" s="1"/>
      <c r="AC98" s="1"/>
      <c r="AD98" s="1"/>
      <c r="AE98" s="1"/>
    </row>
    <row r="99" spans="3:31" ht="15">
      <c r="C99" s="30" t="s">
        <v>906</v>
      </c>
      <c r="D99" s="30" t="s">
        <v>907</v>
      </c>
      <c r="E99" s="30">
        <v>110</v>
      </c>
      <c r="F99" s="30">
        <v>32</v>
      </c>
      <c r="G99" s="30">
        <v>6</v>
      </c>
      <c r="H99" s="30">
        <v>72</v>
      </c>
      <c r="I99" s="30">
        <v>97</v>
      </c>
      <c r="J99" s="30">
        <v>30</v>
      </c>
      <c r="K99" s="30">
        <v>14</v>
      </c>
      <c r="L99" s="30">
        <v>53</v>
      </c>
      <c r="M99" s="14">
        <f t="shared" si="3"/>
        <v>82</v>
      </c>
      <c r="N99" s="14">
        <f t="shared" si="4"/>
        <v>207</v>
      </c>
      <c r="O99" s="31">
        <f t="shared" si="5"/>
        <v>0.3961352657004831</v>
      </c>
      <c r="P99" s="24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30" t="s">
        <v>945</v>
      </c>
      <c r="D100" s="30" t="s">
        <v>946</v>
      </c>
      <c r="E100" s="30">
        <v>68</v>
      </c>
      <c r="F100" s="30">
        <v>22</v>
      </c>
      <c r="G100" s="30">
        <v>4</v>
      </c>
      <c r="H100" s="30">
        <v>42</v>
      </c>
      <c r="I100" s="30">
        <v>78</v>
      </c>
      <c r="J100" s="30">
        <v>23</v>
      </c>
      <c r="K100" s="30">
        <v>3</v>
      </c>
      <c r="L100" s="30">
        <v>52</v>
      </c>
      <c r="M100" s="14">
        <f t="shared" si="3"/>
        <v>52</v>
      </c>
      <c r="N100" s="14">
        <f t="shared" si="4"/>
        <v>146</v>
      </c>
      <c r="O100" s="31">
        <f t="shared" si="5"/>
        <v>0.3561643835616438</v>
      </c>
      <c r="P100" s="24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30" t="s">
        <v>138</v>
      </c>
      <c r="D101" s="30" t="s">
        <v>139</v>
      </c>
      <c r="E101" s="30">
        <v>68</v>
      </c>
      <c r="F101" s="30">
        <v>53</v>
      </c>
      <c r="G101" s="30">
        <v>5</v>
      </c>
      <c r="H101" s="30">
        <v>10</v>
      </c>
      <c r="I101" s="30">
        <v>72</v>
      </c>
      <c r="J101" s="30">
        <v>49</v>
      </c>
      <c r="K101" s="30">
        <v>9</v>
      </c>
      <c r="L101" s="30">
        <v>14</v>
      </c>
      <c r="M101" s="14">
        <f t="shared" si="3"/>
        <v>116</v>
      </c>
      <c r="N101" s="14">
        <f t="shared" si="4"/>
        <v>140</v>
      </c>
      <c r="O101" s="31">
        <f t="shared" si="5"/>
        <v>0.8285714285714286</v>
      </c>
      <c r="P101" s="32">
        <v>39957.4</v>
      </c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30" t="s">
        <v>1034</v>
      </c>
      <c r="D102" s="30" t="s">
        <v>1035</v>
      </c>
      <c r="E102" s="30">
        <v>137</v>
      </c>
      <c r="F102" s="30">
        <v>24</v>
      </c>
      <c r="G102" s="30">
        <v>3</v>
      </c>
      <c r="H102" s="30">
        <v>110</v>
      </c>
      <c r="I102" s="30">
        <v>129</v>
      </c>
      <c r="J102" s="30">
        <v>20</v>
      </c>
      <c r="K102" s="30">
        <v>7</v>
      </c>
      <c r="L102" s="30">
        <v>102</v>
      </c>
      <c r="M102" s="14">
        <f t="shared" si="3"/>
        <v>54</v>
      </c>
      <c r="N102" s="14">
        <f t="shared" si="4"/>
        <v>266</v>
      </c>
      <c r="O102" s="31">
        <f t="shared" si="5"/>
        <v>0.20300751879699247</v>
      </c>
      <c r="P102" s="24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30" t="s">
        <v>535</v>
      </c>
      <c r="D103" s="30" t="s">
        <v>536</v>
      </c>
      <c r="E103" s="30">
        <v>27</v>
      </c>
      <c r="F103" s="30">
        <v>14</v>
      </c>
      <c r="G103" s="30">
        <v>2</v>
      </c>
      <c r="H103" s="30">
        <v>11</v>
      </c>
      <c r="I103" s="30">
        <v>43</v>
      </c>
      <c r="J103" s="30">
        <v>22</v>
      </c>
      <c r="K103" s="30">
        <v>4</v>
      </c>
      <c r="L103" s="30">
        <v>17</v>
      </c>
      <c r="M103" s="14">
        <f t="shared" si="3"/>
        <v>42</v>
      </c>
      <c r="N103" s="14">
        <f t="shared" si="4"/>
        <v>70</v>
      </c>
      <c r="O103" s="31">
        <f t="shared" si="5"/>
        <v>0.6</v>
      </c>
      <c r="P103" s="24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30" t="s">
        <v>668</v>
      </c>
      <c r="D104" s="30" t="s">
        <v>669</v>
      </c>
      <c r="E104" s="30">
        <v>42</v>
      </c>
      <c r="F104" s="30">
        <v>20</v>
      </c>
      <c r="G104" s="30">
        <v>1</v>
      </c>
      <c r="H104" s="30">
        <v>21</v>
      </c>
      <c r="I104" s="30">
        <v>43</v>
      </c>
      <c r="J104" s="30">
        <v>22</v>
      </c>
      <c r="K104" s="30">
        <v>3</v>
      </c>
      <c r="L104" s="30">
        <v>18</v>
      </c>
      <c r="M104" s="14">
        <f t="shared" si="3"/>
        <v>46</v>
      </c>
      <c r="N104" s="14">
        <f t="shared" si="4"/>
        <v>85</v>
      </c>
      <c r="O104" s="31">
        <f t="shared" si="5"/>
        <v>0.5411764705882353</v>
      </c>
      <c r="P104" s="24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30" t="s">
        <v>805</v>
      </c>
      <c r="D105" s="30" t="s">
        <v>806</v>
      </c>
      <c r="E105" s="30">
        <v>262</v>
      </c>
      <c r="F105" s="30">
        <v>103</v>
      </c>
      <c r="G105" s="30">
        <v>17</v>
      </c>
      <c r="H105" s="30">
        <v>142</v>
      </c>
      <c r="I105" s="30">
        <v>254</v>
      </c>
      <c r="J105" s="30">
        <v>97</v>
      </c>
      <c r="K105" s="30">
        <v>23</v>
      </c>
      <c r="L105" s="30">
        <v>134</v>
      </c>
      <c r="M105" s="14">
        <f t="shared" si="3"/>
        <v>240</v>
      </c>
      <c r="N105" s="14">
        <f t="shared" si="4"/>
        <v>516</v>
      </c>
      <c r="O105" s="31">
        <f t="shared" si="5"/>
        <v>0.46511627906976744</v>
      </c>
      <c r="P105" s="24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30" t="s">
        <v>727</v>
      </c>
      <c r="D106" s="30" t="s">
        <v>728</v>
      </c>
      <c r="E106" s="30">
        <v>72</v>
      </c>
      <c r="F106" s="30">
        <v>22</v>
      </c>
      <c r="G106" s="30">
        <v>11</v>
      </c>
      <c r="H106" s="30">
        <v>39</v>
      </c>
      <c r="I106" s="30">
        <v>63</v>
      </c>
      <c r="J106" s="30">
        <v>31</v>
      </c>
      <c r="K106" s="30">
        <v>5</v>
      </c>
      <c r="L106" s="30">
        <v>27</v>
      </c>
      <c r="M106" s="14">
        <f t="shared" si="3"/>
        <v>69</v>
      </c>
      <c r="N106" s="14">
        <f t="shared" si="4"/>
        <v>135</v>
      </c>
      <c r="O106" s="31">
        <f t="shared" si="5"/>
        <v>0.5111111111111111</v>
      </c>
      <c r="P106" s="24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30" t="s">
        <v>473</v>
      </c>
      <c r="D107" s="30" t="s">
        <v>474</v>
      </c>
      <c r="E107" s="30">
        <v>49</v>
      </c>
      <c r="F107" s="30">
        <v>30</v>
      </c>
      <c r="G107" s="30">
        <v>2</v>
      </c>
      <c r="H107" s="30">
        <v>17</v>
      </c>
      <c r="I107" s="30">
        <v>52</v>
      </c>
      <c r="J107" s="30">
        <v>18</v>
      </c>
      <c r="K107" s="30">
        <v>13</v>
      </c>
      <c r="L107" s="30">
        <v>21</v>
      </c>
      <c r="M107" s="14">
        <f t="shared" si="3"/>
        <v>63</v>
      </c>
      <c r="N107" s="14">
        <f t="shared" si="4"/>
        <v>101</v>
      </c>
      <c r="O107" s="31">
        <f t="shared" si="5"/>
        <v>0.6237623762376238</v>
      </c>
      <c r="P107" s="24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30" t="s">
        <v>320</v>
      </c>
      <c r="D108" s="30" t="s">
        <v>321</v>
      </c>
      <c r="E108" s="30">
        <v>25</v>
      </c>
      <c r="F108" s="30">
        <v>18</v>
      </c>
      <c r="G108" s="30">
        <v>2</v>
      </c>
      <c r="H108" s="30">
        <v>5</v>
      </c>
      <c r="I108" s="30">
        <v>35</v>
      </c>
      <c r="J108" s="30">
        <v>20</v>
      </c>
      <c r="K108" s="30">
        <v>2</v>
      </c>
      <c r="L108" s="30">
        <v>13</v>
      </c>
      <c r="M108" s="14">
        <f t="shared" si="3"/>
        <v>42</v>
      </c>
      <c r="N108" s="14">
        <f t="shared" si="4"/>
        <v>60</v>
      </c>
      <c r="O108" s="31">
        <f t="shared" si="5"/>
        <v>0.7</v>
      </c>
      <c r="P108" s="24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30" t="s">
        <v>603</v>
      </c>
      <c r="D109" s="30" t="s">
        <v>604</v>
      </c>
      <c r="E109" s="30">
        <v>96</v>
      </c>
      <c r="F109" s="30">
        <v>50</v>
      </c>
      <c r="G109" s="30">
        <v>6</v>
      </c>
      <c r="H109" s="30">
        <v>40</v>
      </c>
      <c r="I109" s="30">
        <v>66</v>
      </c>
      <c r="J109" s="30">
        <v>31</v>
      </c>
      <c r="K109" s="30">
        <v>6</v>
      </c>
      <c r="L109" s="30">
        <v>29</v>
      </c>
      <c r="M109" s="14">
        <f t="shared" si="3"/>
        <v>93</v>
      </c>
      <c r="N109" s="14">
        <f t="shared" si="4"/>
        <v>162</v>
      </c>
      <c r="O109" s="31">
        <f t="shared" si="5"/>
        <v>0.5740740740740741</v>
      </c>
      <c r="P109" s="24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30" t="s">
        <v>701</v>
      </c>
      <c r="D110" s="30" t="s">
        <v>702</v>
      </c>
      <c r="E110" s="30">
        <v>43</v>
      </c>
      <c r="F110" s="30">
        <v>19</v>
      </c>
      <c r="G110" s="30">
        <v>4</v>
      </c>
      <c r="H110" s="30">
        <v>20</v>
      </c>
      <c r="I110" s="30">
        <v>47</v>
      </c>
      <c r="J110" s="30">
        <v>21</v>
      </c>
      <c r="K110" s="30">
        <v>3</v>
      </c>
      <c r="L110" s="30">
        <v>23</v>
      </c>
      <c r="M110" s="14">
        <f t="shared" si="3"/>
        <v>47</v>
      </c>
      <c r="N110" s="14">
        <f t="shared" si="4"/>
        <v>90</v>
      </c>
      <c r="O110" s="31">
        <f t="shared" si="5"/>
        <v>0.5222222222222223</v>
      </c>
      <c r="P110" s="24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30" t="s">
        <v>284</v>
      </c>
      <c r="D111" s="30" t="s">
        <v>285</v>
      </c>
      <c r="E111" s="30">
        <v>93</v>
      </c>
      <c r="F111" s="30">
        <v>56</v>
      </c>
      <c r="G111" s="30">
        <v>10</v>
      </c>
      <c r="H111" s="30">
        <v>27</v>
      </c>
      <c r="I111" s="30">
        <v>87</v>
      </c>
      <c r="J111" s="30">
        <v>50</v>
      </c>
      <c r="K111" s="30">
        <v>14</v>
      </c>
      <c r="L111" s="30">
        <v>23</v>
      </c>
      <c r="M111" s="14">
        <f t="shared" si="3"/>
        <v>130</v>
      </c>
      <c r="N111" s="14">
        <f t="shared" si="4"/>
        <v>180</v>
      </c>
      <c r="O111" s="31">
        <f t="shared" si="5"/>
        <v>0.7222222222222222</v>
      </c>
      <c r="P111" s="32">
        <v>51373.8</v>
      </c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30" t="s">
        <v>597</v>
      </c>
      <c r="D112" s="30" t="s">
        <v>598</v>
      </c>
      <c r="E112" s="30">
        <v>101</v>
      </c>
      <c r="F112" s="30">
        <v>47</v>
      </c>
      <c r="G112" s="30">
        <v>7</v>
      </c>
      <c r="H112" s="30">
        <v>47</v>
      </c>
      <c r="I112" s="30">
        <v>104</v>
      </c>
      <c r="J112" s="30">
        <v>49</v>
      </c>
      <c r="K112" s="30">
        <v>15</v>
      </c>
      <c r="L112" s="30">
        <v>40</v>
      </c>
      <c r="M112" s="14">
        <f t="shared" si="3"/>
        <v>118</v>
      </c>
      <c r="N112" s="14">
        <f t="shared" si="4"/>
        <v>205</v>
      </c>
      <c r="O112" s="31">
        <f t="shared" si="5"/>
        <v>0.5756097560975609</v>
      </c>
      <c r="P112" s="24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30" t="s">
        <v>869</v>
      </c>
      <c r="D113" s="30" t="s">
        <v>870</v>
      </c>
      <c r="E113" s="30">
        <v>85</v>
      </c>
      <c r="F113" s="30">
        <v>26</v>
      </c>
      <c r="G113" s="30">
        <v>8</v>
      </c>
      <c r="H113" s="30">
        <v>51</v>
      </c>
      <c r="I113" s="30">
        <v>75</v>
      </c>
      <c r="J113" s="30">
        <v>23</v>
      </c>
      <c r="K113" s="30">
        <v>10</v>
      </c>
      <c r="L113" s="30">
        <v>42</v>
      </c>
      <c r="M113" s="14">
        <f t="shared" si="3"/>
        <v>67</v>
      </c>
      <c r="N113" s="14">
        <f t="shared" si="4"/>
        <v>160</v>
      </c>
      <c r="O113" s="31">
        <f t="shared" si="5"/>
        <v>0.41875</v>
      </c>
      <c r="P113" s="24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30" t="s">
        <v>904</v>
      </c>
      <c r="D114" s="30" t="s">
        <v>905</v>
      </c>
      <c r="E114" s="30">
        <v>85</v>
      </c>
      <c r="F114" s="30">
        <v>25</v>
      </c>
      <c r="G114" s="30">
        <v>6</v>
      </c>
      <c r="H114" s="30">
        <v>54</v>
      </c>
      <c r="I114" s="30">
        <v>94</v>
      </c>
      <c r="J114" s="30">
        <v>25</v>
      </c>
      <c r="K114" s="30">
        <v>15</v>
      </c>
      <c r="L114" s="30">
        <v>54</v>
      </c>
      <c r="M114" s="14">
        <f t="shared" si="3"/>
        <v>71</v>
      </c>
      <c r="N114" s="14">
        <f t="shared" si="4"/>
        <v>179</v>
      </c>
      <c r="O114" s="31">
        <f t="shared" si="5"/>
        <v>0.39664804469273746</v>
      </c>
      <c r="P114" s="24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30" t="s">
        <v>55</v>
      </c>
      <c r="D115" s="30" t="s">
        <v>56</v>
      </c>
      <c r="E115" s="30">
        <v>21</v>
      </c>
      <c r="F115" s="30">
        <v>20</v>
      </c>
      <c r="G115" s="30">
        <v>0</v>
      </c>
      <c r="H115" s="30">
        <v>1</v>
      </c>
      <c r="I115" s="30">
        <v>26</v>
      </c>
      <c r="J115" s="30">
        <v>24</v>
      </c>
      <c r="K115" s="30">
        <v>0</v>
      </c>
      <c r="L115" s="30">
        <v>2</v>
      </c>
      <c r="M115" s="14">
        <f t="shared" si="3"/>
        <v>44</v>
      </c>
      <c r="N115" s="14">
        <f t="shared" si="4"/>
        <v>47</v>
      </c>
      <c r="O115" s="31">
        <f t="shared" si="5"/>
        <v>0.9361702127659575</v>
      </c>
      <c r="P115" s="32">
        <v>13414.27</v>
      </c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30" t="s">
        <v>169</v>
      </c>
      <c r="D116" s="30" t="s">
        <v>170</v>
      </c>
      <c r="E116" s="30">
        <v>56</v>
      </c>
      <c r="F116" s="30">
        <v>37</v>
      </c>
      <c r="G116" s="30">
        <v>4</v>
      </c>
      <c r="H116" s="30">
        <v>15</v>
      </c>
      <c r="I116" s="30">
        <v>94</v>
      </c>
      <c r="J116" s="30">
        <v>73</v>
      </c>
      <c r="K116" s="30">
        <v>5</v>
      </c>
      <c r="L116" s="30">
        <v>16</v>
      </c>
      <c r="M116" s="14">
        <f t="shared" si="3"/>
        <v>119</v>
      </c>
      <c r="N116" s="14">
        <f t="shared" si="4"/>
        <v>150</v>
      </c>
      <c r="O116" s="31">
        <f t="shared" si="5"/>
        <v>0.7933333333333333</v>
      </c>
      <c r="P116" s="32">
        <v>42811.5</v>
      </c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30" t="s">
        <v>609</v>
      </c>
      <c r="D117" s="30" t="s">
        <v>610</v>
      </c>
      <c r="E117" s="30">
        <v>50</v>
      </c>
      <c r="F117" s="30">
        <v>27</v>
      </c>
      <c r="G117" s="30">
        <v>5</v>
      </c>
      <c r="H117" s="30">
        <v>18</v>
      </c>
      <c r="I117" s="30">
        <v>60</v>
      </c>
      <c r="J117" s="30">
        <v>26</v>
      </c>
      <c r="K117" s="30">
        <v>5</v>
      </c>
      <c r="L117" s="30">
        <v>29</v>
      </c>
      <c r="M117" s="14">
        <f t="shared" si="3"/>
        <v>63</v>
      </c>
      <c r="N117" s="14">
        <f t="shared" si="4"/>
        <v>110</v>
      </c>
      <c r="O117" s="31">
        <f t="shared" si="5"/>
        <v>0.5727272727272728</v>
      </c>
      <c r="P117" s="24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30" t="s">
        <v>75</v>
      </c>
      <c r="D118" s="30" t="s">
        <v>76</v>
      </c>
      <c r="E118" s="30">
        <v>95</v>
      </c>
      <c r="F118" s="30">
        <v>75</v>
      </c>
      <c r="G118" s="30">
        <v>9</v>
      </c>
      <c r="H118" s="30">
        <v>11</v>
      </c>
      <c r="I118" s="30">
        <v>78</v>
      </c>
      <c r="J118" s="30">
        <v>68</v>
      </c>
      <c r="K118" s="30">
        <v>4</v>
      </c>
      <c r="L118" s="30">
        <v>6</v>
      </c>
      <c r="M118" s="14">
        <f t="shared" si="3"/>
        <v>156</v>
      </c>
      <c r="N118" s="14">
        <f t="shared" si="4"/>
        <v>173</v>
      </c>
      <c r="O118" s="31">
        <f t="shared" si="5"/>
        <v>0.9017341040462428</v>
      </c>
      <c r="P118" s="32">
        <v>49375.93</v>
      </c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30" t="s">
        <v>25</v>
      </c>
      <c r="D119" s="30" t="s">
        <v>26</v>
      </c>
      <c r="E119" s="30">
        <v>79</v>
      </c>
      <c r="F119" s="30">
        <v>77</v>
      </c>
      <c r="G119" s="30">
        <v>1</v>
      </c>
      <c r="H119" s="30">
        <v>1</v>
      </c>
      <c r="I119" s="30">
        <v>71</v>
      </c>
      <c r="J119" s="30">
        <v>69</v>
      </c>
      <c r="K119" s="30">
        <v>0</v>
      </c>
      <c r="L119" s="30">
        <v>2</v>
      </c>
      <c r="M119" s="14">
        <f t="shared" si="3"/>
        <v>147</v>
      </c>
      <c r="N119" s="14">
        <f t="shared" si="4"/>
        <v>150</v>
      </c>
      <c r="O119" s="31">
        <f t="shared" si="5"/>
        <v>0.98</v>
      </c>
      <c r="P119" s="32">
        <v>42811.5</v>
      </c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30" t="s">
        <v>65</v>
      </c>
      <c r="D120" s="30" t="s">
        <v>66</v>
      </c>
      <c r="E120" s="30">
        <v>97</v>
      </c>
      <c r="F120" s="30">
        <v>85</v>
      </c>
      <c r="G120" s="30">
        <v>7</v>
      </c>
      <c r="H120" s="30">
        <v>5</v>
      </c>
      <c r="I120" s="30">
        <v>91</v>
      </c>
      <c r="J120" s="30">
        <v>78</v>
      </c>
      <c r="K120" s="30">
        <v>3</v>
      </c>
      <c r="L120" s="30">
        <v>10</v>
      </c>
      <c r="M120" s="14">
        <f t="shared" si="3"/>
        <v>173</v>
      </c>
      <c r="N120" s="14">
        <f t="shared" si="4"/>
        <v>188</v>
      </c>
      <c r="O120" s="31">
        <f t="shared" si="5"/>
        <v>0.9202127659574468</v>
      </c>
      <c r="P120" s="32">
        <v>53657.08</v>
      </c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30" t="s">
        <v>1013</v>
      </c>
      <c r="D121" s="30" t="s">
        <v>1014</v>
      </c>
      <c r="E121" s="30">
        <v>65</v>
      </c>
      <c r="F121" s="30">
        <v>12</v>
      </c>
      <c r="G121" s="30">
        <v>4</v>
      </c>
      <c r="H121" s="30">
        <v>49</v>
      </c>
      <c r="I121" s="30">
        <v>62</v>
      </c>
      <c r="J121" s="30">
        <v>15</v>
      </c>
      <c r="K121" s="30">
        <v>2</v>
      </c>
      <c r="L121" s="30">
        <v>45</v>
      </c>
      <c r="M121" s="14">
        <f t="shared" si="3"/>
        <v>33</v>
      </c>
      <c r="N121" s="14">
        <f t="shared" si="4"/>
        <v>127</v>
      </c>
      <c r="O121" s="31">
        <f t="shared" si="5"/>
        <v>0.25984251968503935</v>
      </c>
      <c r="P121" s="24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30" t="s">
        <v>121</v>
      </c>
      <c r="D122" s="30" t="s">
        <v>122</v>
      </c>
      <c r="E122" s="30">
        <v>57</v>
      </c>
      <c r="F122" s="30">
        <v>46</v>
      </c>
      <c r="G122" s="30">
        <v>1</v>
      </c>
      <c r="H122" s="30">
        <v>10</v>
      </c>
      <c r="I122" s="30">
        <v>49</v>
      </c>
      <c r="J122" s="30">
        <v>40</v>
      </c>
      <c r="K122" s="30">
        <v>3</v>
      </c>
      <c r="L122" s="30">
        <v>6</v>
      </c>
      <c r="M122" s="14">
        <f t="shared" si="3"/>
        <v>90</v>
      </c>
      <c r="N122" s="14">
        <f t="shared" si="4"/>
        <v>106</v>
      </c>
      <c r="O122" s="31">
        <f t="shared" si="5"/>
        <v>0.8490566037735849</v>
      </c>
      <c r="P122" s="32">
        <v>30253.46</v>
      </c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30" t="s">
        <v>140</v>
      </c>
      <c r="D123" s="30" t="s">
        <v>141</v>
      </c>
      <c r="E123" s="30">
        <v>29</v>
      </c>
      <c r="F123" s="30">
        <v>27</v>
      </c>
      <c r="G123" s="30">
        <v>0</v>
      </c>
      <c r="H123" s="30">
        <v>2</v>
      </c>
      <c r="I123" s="30">
        <v>28</v>
      </c>
      <c r="J123" s="30">
        <v>17</v>
      </c>
      <c r="K123" s="30">
        <v>3</v>
      </c>
      <c r="L123" s="30">
        <v>8</v>
      </c>
      <c r="M123" s="14">
        <f t="shared" si="3"/>
        <v>47</v>
      </c>
      <c r="N123" s="14">
        <f t="shared" si="4"/>
        <v>57</v>
      </c>
      <c r="O123" s="31">
        <f t="shared" si="5"/>
        <v>0.8245614035087719</v>
      </c>
      <c r="P123" s="32">
        <v>16268.37</v>
      </c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30" t="s">
        <v>51</v>
      </c>
      <c r="D124" s="30" t="s">
        <v>52</v>
      </c>
      <c r="E124" s="30">
        <v>115</v>
      </c>
      <c r="F124" s="30">
        <v>102</v>
      </c>
      <c r="G124" s="30">
        <v>1</v>
      </c>
      <c r="H124" s="30">
        <v>12</v>
      </c>
      <c r="I124" s="30">
        <v>136</v>
      </c>
      <c r="J124" s="30">
        <v>129</v>
      </c>
      <c r="K124" s="30">
        <v>4</v>
      </c>
      <c r="L124" s="30">
        <v>3</v>
      </c>
      <c r="M124" s="14">
        <f t="shared" si="3"/>
        <v>236</v>
      </c>
      <c r="N124" s="14">
        <f t="shared" si="4"/>
        <v>251</v>
      </c>
      <c r="O124" s="31">
        <f t="shared" si="5"/>
        <v>0.9402390438247012</v>
      </c>
      <c r="P124" s="32">
        <v>71637.91</v>
      </c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30" t="s">
        <v>649</v>
      </c>
      <c r="D125" s="30" t="s">
        <v>650</v>
      </c>
      <c r="E125" s="30">
        <v>270</v>
      </c>
      <c r="F125" s="30">
        <v>119</v>
      </c>
      <c r="G125" s="30">
        <v>21</v>
      </c>
      <c r="H125" s="30">
        <v>130</v>
      </c>
      <c r="I125" s="30">
        <v>293</v>
      </c>
      <c r="J125" s="30">
        <v>130</v>
      </c>
      <c r="K125" s="30">
        <v>39</v>
      </c>
      <c r="L125" s="30">
        <v>124</v>
      </c>
      <c r="M125" s="14">
        <f t="shared" si="3"/>
        <v>309</v>
      </c>
      <c r="N125" s="14">
        <f t="shared" si="4"/>
        <v>563</v>
      </c>
      <c r="O125" s="31">
        <f t="shared" si="5"/>
        <v>0.5488454706927176</v>
      </c>
      <c r="P125" s="24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30" t="s">
        <v>43</v>
      </c>
      <c r="D126" s="30" t="s">
        <v>44</v>
      </c>
      <c r="E126" s="30">
        <v>49</v>
      </c>
      <c r="F126" s="30">
        <v>47</v>
      </c>
      <c r="G126" s="30">
        <v>0</v>
      </c>
      <c r="H126" s="30">
        <v>2</v>
      </c>
      <c r="I126" s="30">
        <v>29</v>
      </c>
      <c r="J126" s="30">
        <v>27</v>
      </c>
      <c r="K126" s="30">
        <v>0</v>
      </c>
      <c r="L126" s="30">
        <v>2</v>
      </c>
      <c r="M126" s="14">
        <f t="shared" si="3"/>
        <v>74</v>
      </c>
      <c r="N126" s="14">
        <f t="shared" si="4"/>
        <v>78</v>
      </c>
      <c r="O126" s="31">
        <f t="shared" si="5"/>
        <v>0.9487179487179487</v>
      </c>
      <c r="P126" s="32">
        <v>22261.98</v>
      </c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30" t="s">
        <v>693</v>
      </c>
      <c r="D127" s="30" t="s">
        <v>694</v>
      </c>
      <c r="E127" s="30">
        <v>22</v>
      </c>
      <c r="F127" s="30">
        <v>8</v>
      </c>
      <c r="G127" s="30">
        <v>3</v>
      </c>
      <c r="H127" s="30">
        <v>11</v>
      </c>
      <c r="I127" s="30">
        <v>18</v>
      </c>
      <c r="J127" s="30">
        <v>8</v>
      </c>
      <c r="K127" s="30">
        <v>2</v>
      </c>
      <c r="L127" s="30">
        <v>8</v>
      </c>
      <c r="M127" s="14">
        <f t="shared" si="3"/>
        <v>21</v>
      </c>
      <c r="N127" s="14">
        <f t="shared" si="4"/>
        <v>40</v>
      </c>
      <c r="O127" s="31">
        <f t="shared" si="5"/>
        <v>0.525</v>
      </c>
      <c r="P127" s="24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30" t="s">
        <v>312</v>
      </c>
      <c r="D128" s="30" t="s">
        <v>313</v>
      </c>
      <c r="E128" s="30">
        <v>16</v>
      </c>
      <c r="F128" s="30">
        <v>12</v>
      </c>
      <c r="G128" s="30">
        <v>0</v>
      </c>
      <c r="H128" s="30">
        <v>4</v>
      </c>
      <c r="I128" s="30">
        <v>11</v>
      </c>
      <c r="J128" s="30">
        <v>7</v>
      </c>
      <c r="K128" s="30">
        <v>0</v>
      </c>
      <c r="L128" s="30">
        <v>4</v>
      </c>
      <c r="M128" s="14">
        <f t="shared" si="3"/>
        <v>19</v>
      </c>
      <c r="N128" s="14">
        <f t="shared" si="4"/>
        <v>27</v>
      </c>
      <c r="O128" s="31">
        <f t="shared" si="5"/>
        <v>0.7037037037037037</v>
      </c>
      <c r="P128" s="24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30" t="s">
        <v>342</v>
      </c>
      <c r="D129" s="30" t="s">
        <v>343</v>
      </c>
      <c r="E129" s="30">
        <v>22</v>
      </c>
      <c r="F129" s="30">
        <v>7</v>
      </c>
      <c r="G129" s="30">
        <v>8</v>
      </c>
      <c r="H129" s="30">
        <v>7</v>
      </c>
      <c r="I129" s="30">
        <v>20</v>
      </c>
      <c r="J129" s="30">
        <v>10</v>
      </c>
      <c r="K129" s="30">
        <v>4</v>
      </c>
      <c r="L129" s="30">
        <v>6</v>
      </c>
      <c r="M129" s="14">
        <f t="shared" si="3"/>
        <v>29</v>
      </c>
      <c r="N129" s="14">
        <f t="shared" si="4"/>
        <v>42</v>
      </c>
      <c r="O129" s="31">
        <f t="shared" si="5"/>
        <v>0.6904761904761905</v>
      </c>
      <c r="P129" s="24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30" t="s">
        <v>314</v>
      </c>
      <c r="D130" s="30" t="s">
        <v>315</v>
      </c>
      <c r="E130" s="30">
        <v>28</v>
      </c>
      <c r="F130" s="30">
        <v>14</v>
      </c>
      <c r="G130" s="30">
        <v>1</v>
      </c>
      <c r="H130" s="30">
        <v>13</v>
      </c>
      <c r="I130" s="30">
        <v>19</v>
      </c>
      <c r="J130" s="30">
        <v>18</v>
      </c>
      <c r="K130" s="30">
        <v>0</v>
      </c>
      <c r="L130" s="30">
        <v>1</v>
      </c>
      <c r="M130" s="14">
        <f t="shared" si="3"/>
        <v>33</v>
      </c>
      <c r="N130" s="14">
        <f t="shared" si="4"/>
        <v>47</v>
      </c>
      <c r="O130" s="31">
        <f t="shared" si="5"/>
        <v>0.7021276595744681</v>
      </c>
      <c r="P130" s="24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30" t="s">
        <v>525</v>
      </c>
      <c r="D131" s="30" t="s">
        <v>526</v>
      </c>
      <c r="E131" s="30">
        <v>224</v>
      </c>
      <c r="F131" s="30">
        <v>128</v>
      </c>
      <c r="G131" s="30">
        <v>18</v>
      </c>
      <c r="H131" s="30">
        <v>78</v>
      </c>
      <c r="I131" s="30">
        <v>239</v>
      </c>
      <c r="J131" s="30">
        <v>116</v>
      </c>
      <c r="K131" s="30">
        <v>19</v>
      </c>
      <c r="L131" s="30">
        <v>104</v>
      </c>
      <c r="M131" s="14">
        <f t="shared" si="3"/>
        <v>281</v>
      </c>
      <c r="N131" s="14">
        <f t="shared" si="4"/>
        <v>463</v>
      </c>
      <c r="O131" s="31">
        <f t="shared" si="5"/>
        <v>0.6069114470842333</v>
      </c>
      <c r="P131" s="24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30" t="s">
        <v>157</v>
      </c>
      <c r="D132" s="30" t="s">
        <v>158</v>
      </c>
      <c r="E132" s="30">
        <v>7</v>
      </c>
      <c r="F132" s="30">
        <v>6</v>
      </c>
      <c r="G132" s="30">
        <v>0</v>
      </c>
      <c r="H132" s="30">
        <v>1</v>
      </c>
      <c r="I132" s="30">
        <v>8</v>
      </c>
      <c r="J132" s="30">
        <v>6</v>
      </c>
      <c r="K132" s="30">
        <v>0</v>
      </c>
      <c r="L132" s="30">
        <v>2</v>
      </c>
      <c r="M132" s="14">
        <f t="shared" si="3"/>
        <v>12</v>
      </c>
      <c r="N132" s="14">
        <f t="shared" si="4"/>
        <v>15</v>
      </c>
      <c r="O132" s="31">
        <f t="shared" si="5"/>
        <v>0.8</v>
      </c>
      <c r="P132" s="32">
        <v>4281.15</v>
      </c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30" t="s">
        <v>599</v>
      </c>
      <c r="D133" s="30" t="s">
        <v>600</v>
      </c>
      <c r="E133" s="30">
        <v>102</v>
      </c>
      <c r="F133" s="30">
        <v>50</v>
      </c>
      <c r="G133" s="30">
        <v>13</v>
      </c>
      <c r="H133" s="30">
        <v>39</v>
      </c>
      <c r="I133" s="30">
        <v>103</v>
      </c>
      <c r="J133" s="30">
        <v>46</v>
      </c>
      <c r="K133" s="30">
        <v>9</v>
      </c>
      <c r="L133" s="30">
        <v>48</v>
      </c>
      <c r="M133" s="14">
        <f t="shared" si="3"/>
        <v>118</v>
      </c>
      <c r="N133" s="14">
        <f t="shared" si="4"/>
        <v>205</v>
      </c>
      <c r="O133" s="31">
        <f t="shared" si="5"/>
        <v>0.5756097560975609</v>
      </c>
      <c r="P133" s="24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30" t="s">
        <v>417</v>
      </c>
      <c r="D134" s="30" t="s">
        <v>418</v>
      </c>
      <c r="E134" s="30">
        <v>25</v>
      </c>
      <c r="F134" s="30">
        <v>9</v>
      </c>
      <c r="G134" s="30">
        <v>6</v>
      </c>
      <c r="H134" s="30">
        <v>10</v>
      </c>
      <c r="I134" s="30">
        <v>29</v>
      </c>
      <c r="J134" s="30">
        <v>18</v>
      </c>
      <c r="K134" s="30">
        <v>2</v>
      </c>
      <c r="L134" s="30">
        <v>9</v>
      </c>
      <c r="M134" s="14">
        <f t="shared" si="3"/>
        <v>35</v>
      </c>
      <c r="N134" s="14">
        <f t="shared" si="4"/>
        <v>54</v>
      </c>
      <c r="O134" s="31">
        <f t="shared" si="5"/>
        <v>0.6481481481481481</v>
      </c>
      <c r="P134" s="24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30" t="s">
        <v>159</v>
      </c>
      <c r="D135" s="30" t="s">
        <v>160</v>
      </c>
      <c r="E135" s="30">
        <v>12</v>
      </c>
      <c r="F135" s="30">
        <v>10</v>
      </c>
      <c r="G135" s="30">
        <v>0</v>
      </c>
      <c r="H135" s="30">
        <v>2</v>
      </c>
      <c r="I135" s="30">
        <v>8</v>
      </c>
      <c r="J135" s="30">
        <v>6</v>
      </c>
      <c r="K135" s="30">
        <v>0</v>
      </c>
      <c r="L135" s="30">
        <v>2</v>
      </c>
      <c r="M135" s="14">
        <f t="shared" si="3"/>
        <v>16</v>
      </c>
      <c r="N135" s="14">
        <f t="shared" si="4"/>
        <v>20</v>
      </c>
      <c r="O135" s="31">
        <f t="shared" si="5"/>
        <v>0.8</v>
      </c>
      <c r="P135" s="32">
        <v>5708.2</v>
      </c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30" t="s">
        <v>670</v>
      </c>
      <c r="D136" s="30" t="s">
        <v>671</v>
      </c>
      <c r="E136" s="30">
        <v>22</v>
      </c>
      <c r="F136" s="30">
        <v>11</v>
      </c>
      <c r="G136" s="30">
        <v>1</v>
      </c>
      <c r="H136" s="30">
        <v>10</v>
      </c>
      <c r="I136" s="30">
        <v>17</v>
      </c>
      <c r="J136" s="30">
        <v>6</v>
      </c>
      <c r="K136" s="30">
        <v>3</v>
      </c>
      <c r="L136" s="30">
        <v>8</v>
      </c>
      <c r="M136" s="14">
        <f t="shared" si="3"/>
        <v>21</v>
      </c>
      <c r="N136" s="14">
        <f t="shared" si="4"/>
        <v>39</v>
      </c>
      <c r="O136" s="31">
        <f t="shared" si="5"/>
        <v>0.5384615384615384</v>
      </c>
      <c r="P136" s="24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30" t="s">
        <v>130</v>
      </c>
      <c r="D137" s="30" t="s">
        <v>131</v>
      </c>
      <c r="E137" s="30">
        <v>124</v>
      </c>
      <c r="F137" s="30">
        <v>95</v>
      </c>
      <c r="G137" s="30">
        <v>12</v>
      </c>
      <c r="H137" s="30">
        <v>17</v>
      </c>
      <c r="I137" s="30">
        <v>134</v>
      </c>
      <c r="J137" s="30">
        <v>98</v>
      </c>
      <c r="K137" s="30">
        <v>12</v>
      </c>
      <c r="L137" s="30">
        <v>24</v>
      </c>
      <c r="M137" s="14">
        <f t="shared" si="3"/>
        <v>217</v>
      </c>
      <c r="N137" s="14">
        <f t="shared" si="4"/>
        <v>258</v>
      </c>
      <c r="O137" s="31">
        <f t="shared" si="5"/>
        <v>0.8410852713178295</v>
      </c>
      <c r="P137" s="32">
        <v>73635.78</v>
      </c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30" t="s">
        <v>439</v>
      </c>
      <c r="D138" s="30" t="s">
        <v>440</v>
      </c>
      <c r="E138" s="30">
        <v>77</v>
      </c>
      <c r="F138" s="30">
        <v>30</v>
      </c>
      <c r="G138" s="30">
        <v>2</v>
      </c>
      <c r="H138" s="30">
        <v>45</v>
      </c>
      <c r="I138" s="30">
        <v>101</v>
      </c>
      <c r="J138" s="30">
        <v>71</v>
      </c>
      <c r="K138" s="30">
        <v>11</v>
      </c>
      <c r="L138" s="30">
        <v>19</v>
      </c>
      <c r="M138" s="14">
        <f t="shared" si="3"/>
        <v>114</v>
      </c>
      <c r="N138" s="14">
        <f t="shared" si="4"/>
        <v>178</v>
      </c>
      <c r="O138" s="31">
        <f t="shared" si="5"/>
        <v>0.6404494382022472</v>
      </c>
      <c r="P138" s="24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30" t="s">
        <v>571</v>
      </c>
      <c r="D139" s="30" t="s">
        <v>572</v>
      </c>
      <c r="E139" s="30">
        <v>82</v>
      </c>
      <c r="F139" s="30">
        <v>36</v>
      </c>
      <c r="G139" s="30">
        <v>9</v>
      </c>
      <c r="H139" s="30">
        <v>37</v>
      </c>
      <c r="I139" s="30">
        <v>84</v>
      </c>
      <c r="J139" s="30">
        <v>43</v>
      </c>
      <c r="K139" s="30">
        <v>9</v>
      </c>
      <c r="L139" s="30">
        <v>32</v>
      </c>
      <c r="M139" s="14">
        <f t="shared" si="3"/>
        <v>97</v>
      </c>
      <c r="N139" s="14">
        <f t="shared" si="4"/>
        <v>166</v>
      </c>
      <c r="O139" s="31">
        <f t="shared" si="5"/>
        <v>0.5843373493975904</v>
      </c>
      <c r="P139" s="24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30" t="s">
        <v>721</v>
      </c>
      <c r="D140" s="30" t="s">
        <v>722</v>
      </c>
      <c r="E140" s="30">
        <v>189</v>
      </c>
      <c r="F140" s="30">
        <v>93</v>
      </c>
      <c r="G140" s="30">
        <v>10</v>
      </c>
      <c r="H140" s="30">
        <v>86</v>
      </c>
      <c r="I140" s="30">
        <v>139</v>
      </c>
      <c r="J140" s="30">
        <v>57</v>
      </c>
      <c r="K140" s="30">
        <v>8</v>
      </c>
      <c r="L140" s="30">
        <v>74</v>
      </c>
      <c r="M140" s="14">
        <f aca="true" t="shared" si="6" ref="M140:M203">+F140+G140+J140+K140</f>
        <v>168</v>
      </c>
      <c r="N140" s="14">
        <f aca="true" t="shared" si="7" ref="N140:N203">+E140+I140</f>
        <v>328</v>
      </c>
      <c r="O140" s="31">
        <f aca="true" t="shared" si="8" ref="O140:O203">+M140/N140</f>
        <v>0.5121951219512195</v>
      </c>
      <c r="P140" s="24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30" t="s">
        <v>788</v>
      </c>
      <c r="D141" s="30" t="s">
        <v>789</v>
      </c>
      <c r="E141" s="30">
        <v>112</v>
      </c>
      <c r="F141" s="30">
        <v>41</v>
      </c>
      <c r="G141" s="30">
        <v>15</v>
      </c>
      <c r="H141" s="30">
        <v>56</v>
      </c>
      <c r="I141" s="30">
        <v>95</v>
      </c>
      <c r="J141" s="30">
        <v>34</v>
      </c>
      <c r="K141" s="30">
        <v>8</v>
      </c>
      <c r="L141" s="30">
        <v>53</v>
      </c>
      <c r="M141" s="14">
        <f t="shared" si="6"/>
        <v>98</v>
      </c>
      <c r="N141" s="14">
        <f t="shared" si="7"/>
        <v>207</v>
      </c>
      <c r="O141" s="31">
        <f t="shared" si="8"/>
        <v>0.47342995169082125</v>
      </c>
      <c r="P141" s="24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30" t="s">
        <v>344</v>
      </c>
      <c r="D142" s="30" t="s">
        <v>345</v>
      </c>
      <c r="E142" s="30">
        <v>99</v>
      </c>
      <c r="F142" s="30">
        <v>57</v>
      </c>
      <c r="G142" s="30">
        <v>9</v>
      </c>
      <c r="H142" s="30">
        <v>33</v>
      </c>
      <c r="I142" s="30">
        <v>91</v>
      </c>
      <c r="J142" s="30">
        <v>56</v>
      </c>
      <c r="K142" s="30">
        <v>9</v>
      </c>
      <c r="L142" s="30">
        <v>26</v>
      </c>
      <c r="M142" s="14">
        <f t="shared" si="6"/>
        <v>131</v>
      </c>
      <c r="N142" s="14">
        <f t="shared" si="7"/>
        <v>190</v>
      </c>
      <c r="O142" s="31">
        <f t="shared" si="8"/>
        <v>0.6894736842105263</v>
      </c>
      <c r="P142" s="24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30" t="s">
        <v>877</v>
      </c>
      <c r="D143" s="30" t="s">
        <v>878</v>
      </c>
      <c r="E143" s="30">
        <v>87</v>
      </c>
      <c r="F143" s="30">
        <v>30</v>
      </c>
      <c r="G143" s="30">
        <v>3</v>
      </c>
      <c r="H143" s="30">
        <v>54</v>
      </c>
      <c r="I143" s="30">
        <v>88</v>
      </c>
      <c r="J143" s="30">
        <v>30</v>
      </c>
      <c r="K143" s="30">
        <v>9</v>
      </c>
      <c r="L143" s="30">
        <v>49</v>
      </c>
      <c r="M143" s="14">
        <f t="shared" si="6"/>
        <v>72</v>
      </c>
      <c r="N143" s="14">
        <f t="shared" si="7"/>
        <v>175</v>
      </c>
      <c r="O143" s="31">
        <f t="shared" si="8"/>
        <v>0.4114285714285714</v>
      </c>
      <c r="P143" s="24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30" t="s">
        <v>1038</v>
      </c>
      <c r="D144" s="30" t="s">
        <v>1039</v>
      </c>
      <c r="E144" s="30">
        <v>66</v>
      </c>
      <c r="F144" s="30">
        <v>8</v>
      </c>
      <c r="G144" s="30">
        <v>2</v>
      </c>
      <c r="H144" s="30">
        <v>56</v>
      </c>
      <c r="I144" s="30">
        <v>66</v>
      </c>
      <c r="J144" s="30">
        <v>13</v>
      </c>
      <c r="K144" s="30">
        <v>2</v>
      </c>
      <c r="L144" s="30">
        <v>51</v>
      </c>
      <c r="M144" s="14">
        <f t="shared" si="6"/>
        <v>25</v>
      </c>
      <c r="N144" s="14">
        <f t="shared" si="7"/>
        <v>132</v>
      </c>
      <c r="O144" s="31">
        <f t="shared" si="8"/>
        <v>0.1893939393939394</v>
      </c>
      <c r="P144" s="24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30" t="s">
        <v>707</v>
      </c>
      <c r="D145" s="30" t="s">
        <v>708</v>
      </c>
      <c r="E145" s="30">
        <v>86</v>
      </c>
      <c r="F145" s="30">
        <v>25</v>
      </c>
      <c r="G145" s="30">
        <v>11</v>
      </c>
      <c r="H145" s="30">
        <v>50</v>
      </c>
      <c r="I145" s="30">
        <v>103</v>
      </c>
      <c r="J145" s="30">
        <v>45</v>
      </c>
      <c r="K145" s="30">
        <v>17</v>
      </c>
      <c r="L145" s="30">
        <v>41</v>
      </c>
      <c r="M145" s="14">
        <f t="shared" si="6"/>
        <v>98</v>
      </c>
      <c r="N145" s="14">
        <f t="shared" si="7"/>
        <v>189</v>
      </c>
      <c r="O145" s="31">
        <f t="shared" si="8"/>
        <v>0.5185185185185185</v>
      </c>
      <c r="P145" s="24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30" t="s">
        <v>823</v>
      </c>
      <c r="D146" s="30" t="s">
        <v>824</v>
      </c>
      <c r="E146" s="30">
        <v>84</v>
      </c>
      <c r="F146" s="30">
        <v>30</v>
      </c>
      <c r="G146" s="30">
        <v>9</v>
      </c>
      <c r="H146" s="30">
        <v>45</v>
      </c>
      <c r="I146" s="30">
        <v>88</v>
      </c>
      <c r="J146" s="30">
        <v>30</v>
      </c>
      <c r="K146" s="30">
        <v>9</v>
      </c>
      <c r="L146" s="30">
        <v>49</v>
      </c>
      <c r="M146" s="14">
        <f t="shared" si="6"/>
        <v>78</v>
      </c>
      <c r="N146" s="14">
        <f t="shared" si="7"/>
        <v>172</v>
      </c>
      <c r="O146" s="31">
        <f t="shared" si="8"/>
        <v>0.45348837209302323</v>
      </c>
      <c r="P146" s="24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30" t="s">
        <v>1048</v>
      </c>
      <c r="D147" s="30" t="s">
        <v>1049</v>
      </c>
      <c r="E147" s="30">
        <v>102</v>
      </c>
      <c r="F147" s="30">
        <v>10</v>
      </c>
      <c r="G147" s="30">
        <v>2</v>
      </c>
      <c r="H147" s="30">
        <v>90</v>
      </c>
      <c r="I147" s="30">
        <v>98</v>
      </c>
      <c r="J147" s="30">
        <v>13</v>
      </c>
      <c r="K147" s="30">
        <v>6</v>
      </c>
      <c r="L147" s="30">
        <v>79</v>
      </c>
      <c r="M147" s="14">
        <f t="shared" si="6"/>
        <v>31</v>
      </c>
      <c r="N147" s="14">
        <f t="shared" si="7"/>
        <v>200</v>
      </c>
      <c r="O147" s="31">
        <f t="shared" si="8"/>
        <v>0.155</v>
      </c>
      <c r="P147" s="24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30" t="s">
        <v>519</v>
      </c>
      <c r="D148" s="30" t="s">
        <v>520</v>
      </c>
      <c r="E148" s="30">
        <v>99</v>
      </c>
      <c r="F148" s="30">
        <v>52</v>
      </c>
      <c r="G148" s="30">
        <v>7</v>
      </c>
      <c r="H148" s="30">
        <v>40</v>
      </c>
      <c r="I148" s="30">
        <v>103</v>
      </c>
      <c r="J148" s="30">
        <v>52</v>
      </c>
      <c r="K148" s="30">
        <v>12</v>
      </c>
      <c r="L148" s="30">
        <v>39</v>
      </c>
      <c r="M148" s="14">
        <f t="shared" si="6"/>
        <v>123</v>
      </c>
      <c r="N148" s="14">
        <f t="shared" si="7"/>
        <v>202</v>
      </c>
      <c r="O148" s="31">
        <f t="shared" si="8"/>
        <v>0.6089108910891089</v>
      </c>
      <c r="P148" s="24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30" t="s">
        <v>912</v>
      </c>
      <c r="D149" s="30" t="s">
        <v>913</v>
      </c>
      <c r="E149" s="30">
        <v>101</v>
      </c>
      <c r="F149" s="30">
        <v>27</v>
      </c>
      <c r="G149" s="30">
        <v>9</v>
      </c>
      <c r="H149" s="30">
        <v>65</v>
      </c>
      <c r="I149" s="30">
        <v>94</v>
      </c>
      <c r="J149" s="30">
        <v>27</v>
      </c>
      <c r="K149" s="30">
        <v>13</v>
      </c>
      <c r="L149" s="30">
        <v>54</v>
      </c>
      <c r="M149" s="14">
        <f t="shared" si="6"/>
        <v>76</v>
      </c>
      <c r="N149" s="14">
        <f t="shared" si="7"/>
        <v>195</v>
      </c>
      <c r="O149" s="31">
        <f t="shared" si="8"/>
        <v>0.38974358974358975</v>
      </c>
      <c r="P149" s="24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30" t="s">
        <v>867</v>
      </c>
      <c r="D150" s="30" t="s">
        <v>868</v>
      </c>
      <c r="E150" s="30">
        <v>105</v>
      </c>
      <c r="F150" s="30">
        <v>30</v>
      </c>
      <c r="G150" s="30">
        <v>13</v>
      </c>
      <c r="H150" s="30">
        <v>62</v>
      </c>
      <c r="I150" s="30">
        <v>121</v>
      </c>
      <c r="J150" s="30">
        <v>38</v>
      </c>
      <c r="K150" s="30">
        <v>14</v>
      </c>
      <c r="L150" s="30">
        <v>69</v>
      </c>
      <c r="M150" s="14">
        <f t="shared" si="6"/>
        <v>95</v>
      </c>
      <c r="N150" s="14">
        <f t="shared" si="7"/>
        <v>226</v>
      </c>
      <c r="O150" s="31">
        <f t="shared" si="8"/>
        <v>0.42035398230088494</v>
      </c>
      <c r="P150" s="24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30" t="s">
        <v>703</v>
      </c>
      <c r="D151" s="30" t="s">
        <v>704</v>
      </c>
      <c r="E151" s="30">
        <v>36</v>
      </c>
      <c r="F151" s="30">
        <v>10</v>
      </c>
      <c r="G151" s="30">
        <v>5</v>
      </c>
      <c r="H151" s="30">
        <v>21</v>
      </c>
      <c r="I151" s="30">
        <v>33</v>
      </c>
      <c r="J151" s="30">
        <v>18</v>
      </c>
      <c r="K151" s="30">
        <v>3</v>
      </c>
      <c r="L151" s="30">
        <v>12</v>
      </c>
      <c r="M151" s="14">
        <f t="shared" si="6"/>
        <v>36</v>
      </c>
      <c r="N151" s="14">
        <f t="shared" si="7"/>
        <v>69</v>
      </c>
      <c r="O151" s="31">
        <f t="shared" si="8"/>
        <v>0.5217391304347826</v>
      </c>
      <c r="P151" s="24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30" t="s">
        <v>729</v>
      </c>
      <c r="D152" s="30" t="s">
        <v>730</v>
      </c>
      <c r="E152" s="30">
        <v>74</v>
      </c>
      <c r="F152" s="30">
        <v>29</v>
      </c>
      <c r="G152" s="30">
        <v>7</v>
      </c>
      <c r="H152" s="30">
        <v>38</v>
      </c>
      <c r="I152" s="30">
        <v>81</v>
      </c>
      <c r="J152" s="30">
        <v>36</v>
      </c>
      <c r="K152" s="30">
        <v>7</v>
      </c>
      <c r="L152" s="30">
        <v>38</v>
      </c>
      <c r="M152" s="14">
        <f t="shared" si="6"/>
        <v>79</v>
      </c>
      <c r="N152" s="14">
        <f t="shared" si="7"/>
        <v>155</v>
      </c>
      <c r="O152" s="31">
        <f t="shared" si="8"/>
        <v>0.5096774193548387</v>
      </c>
      <c r="P152" s="24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30" t="s">
        <v>561</v>
      </c>
      <c r="D153" s="30" t="s">
        <v>562</v>
      </c>
      <c r="E153" s="30">
        <v>37</v>
      </c>
      <c r="F153" s="30">
        <v>21</v>
      </c>
      <c r="G153" s="30">
        <v>4</v>
      </c>
      <c r="H153" s="30">
        <v>12</v>
      </c>
      <c r="I153" s="30">
        <v>36</v>
      </c>
      <c r="J153" s="30">
        <v>14</v>
      </c>
      <c r="K153" s="30">
        <v>4</v>
      </c>
      <c r="L153" s="30">
        <v>18</v>
      </c>
      <c r="M153" s="14">
        <f t="shared" si="6"/>
        <v>43</v>
      </c>
      <c r="N153" s="14">
        <f t="shared" si="7"/>
        <v>73</v>
      </c>
      <c r="O153" s="31">
        <f t="shared" si="8"/>
        <v>0.589041095890411</v>
      </c>
      <c r="P153" s="24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30" t="s">
        <v>828</v>
      </c>
      <c r="D154" s="30" t="s">
        <v>829</v>
      </c>
      <c r="E154" s="30">
        <v>113</v>
      </c>
      <c r="F154" s="30">
        <v>34</v>
      </c>
      <c r="G154" s="30">
        <v>13</v>
      </c>
      <c r="H154" s="30">
        <v>66</v>
      </c>
      <c r="I154" s="30">
        <v>106</v>
      </c>
      <c r="J154" s="30">
        <v>41</v>
      </c>
      <c r="K154" s="30">
        <v>11</v>
      </c>
      <c r="L154" s="30">
        <v>54</v>
      </c>
      <c r="M154" s="14">
        <f t="shared" si="6"/>
        <v>99</v>
      </c>
      <c r="N154" s="14">
        <f t="shared" si="7"/>
        <v>219</v>
      </c>
      <c r="O154" s="31">
        <f t="shared" si="8"/>
        <v>0.4520547945205479</v>
      </c>
      <c r="P154" s="24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30" t="s">
        <v>998</v>
      </c>
      <c r="D155" s="30" t="s">
        <v>999</v>
      </c>
      <c r="E155" s="30">
        <v>82</v>
      </c>
      <c r="F155" s="30">
        <v>13</v>
      </c>
      <c r="G155" s="30">
        <v>5</v>
      </c>
      <c r="H155" s="30">
        <v>64</v>
      </c>
      <c r="I155" s="30">
        <v>88</v>
      </c>
      <c r="J155" s="30">
        <v>18</v>
      </c>
      <c r="K155" s="30">
        <v>12</v>
      </c>
      <c r="L155" s="30">
        <v>58</v>
      </c>
      <c r="M155" s="14">
        <f t="shared" si="6"/>
        <v>48</v>
      </c>
      <c r="N155" s="14">
        <f t="shared" si="7"/>
        <v>170</v>
      </c>
      <c r="O155" s="31">
        <f t="shared" si="8"/>
        <v>0.2823529411764706</v>
      </c>
      <c r="P155" s="24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30" t="s">
        <v>326</v>
      </c>
      <c r="D156" s="30" t="s">
        <v>327</v>
      </c>
      <c r="E156" s="30">
        <v>31</v>
      </c>
      <c r="F156" s="30">
        <v>17</v>
      </c>
      <c r="G156" s="30">
        <v>4</v>
      </c>
      <c r="H156" s="30">
        <v>10</v>
      </c>
      <c r="I156" s="30">
        <v>22</v>
      </c>
      <c r="J156" s="30">
        <v>14</v>
      </c>
      <c r="K156" s="30">
        <v>2</v>
      </c>
      <c r="L156" s="30">
        <v>6</v>
      </c>
      <c r="M156" s="14">
        <f t="shared" si="6"/>
        <v>37</v>
      </c>
      <c r="N156" s="14">
        <f t="shared" si="7"/>
        <v>53</v>
      </c>
      <c r="O156" s="31">
        <f t="shared" si="8"/>
        <v>0.6981132075471698</v>
      </c>
      <c r="P156" s="24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30" t="s">
        <v>1011</v>
      </c>
      <c r="D157" s="30" t="s">
        <v>1012</v>
      </c>
      <c r="E157" s="30">
        <v>69</v>
      </c>
      <c r="F157" s="30">
        <v>17</v>
      </c>
      <c r="G157" s="30">
        <v>5</v>
      </c>
      <c r="H157" s="30">
        <v>47</v>
      </c>
      <c r="I157" s="30">
        <v>77</v>
      </c>
      <c r="J157" s="30">
        <v>13</v>
      </c>
      <c r="K157" s="30">
        <v>3</v>
      </c>
      <c r="L157" s="30">
        <v>61</v>
      </c>
      <c r="M157" s="14">
        <f t="shared" si="6"/>
        <v>38</v>
      </c>
      <c r="N157" s="14">
        <f t="shared" si="7"/>
        <v>146</v>
      </c>
      <c r="O157" s="31">
        <f t="shared" si="8"/>
        <v>0.2602739726027397</v>
      </c>
      <c r="P157" s="24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30" t="s">
        <v>772</v>
      </c>
      <c r="D158" s="30" t="s">
        <v>773</v>
      </c>
      <c r="E158" s="30">
        <v>42</v>
      </c>
      <c r="F158" s="30">
        <v>16</v>
      </c>
      <c r="G158" s="30">
        <v>0</v>
      </c>
      <c r="H158" s="30">
        <v>26</v>
      </c>
      <c r="I158" s="30">
        <v>43</v>
      </c>
      <c r="J158" s="30">
        <v>23</v>
      </c>
      <c r="K158" s="30">
        <v>2</v>
      </c>
      <c r="L158" s="30">
        <v>18</v>
      </c>
      <c r="M158" s="14">
        <f t="shared" si="6"/>
        <v>41</v>
      </c>
      <c r="N158" s="14">
        <f t="shared" si="7"/>
        <v>85</v>
      </c>
      <c r="O158" s="31">
        <f t="shared" si="8"/>
        <v>0.4823529411764706</v>
      </c>
      <c r="P158" s="24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30" t="s">
        <v>813</v>
      </c>
      <c r="D159" s="30" t="s">
        <v>814</v>
      </c>
      <c r="E159" s="30">
        <v>124</v>
      </c>
      <c r="F159" s="30">
        <v>41</v>
      </c>
      <c r="G159" s="30">
        <v>12</v>
      </c>
      <c r="H159" s="30">
        <v>71</v>
      </c>
      <c r="I159" s="30">
        <v>125</v>
      </c>
      <c r="J159" s="30">
        <v>50</v>
      </c>
      <c r="K159" s="30">
        <v>12</v>
      </c>
      <c r="L159" s="30">
        <v>63</v>
      </c>
      <c r="M159" s="14">
        <f t="shared" si="6"/>
        <v>115</v>
      </c>
      <c r="N159" s="14">
        <f t="shared" si="7"/>
        <v>249</v>
      </c>
      <c r="O159" s="31">
        <f t="shared" si="8"/>
        <v>0.46184738955823296</v>
      </c>
      <c r="P159" s="24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30" t="s">
        <v>854</v>
      </c>
      <c r="D160" s="30" t="s">
        <v>855</v>
      </c>
      <c r="E160" s="30">
        <v>14</v>
      </c>
      <c r="F160" s="30">
        <v>2</v>
      </c>
      <c r="G160" s="30">
        <v>3</v>
      </c>
      <c r="H160" s="30">
        <v>9</v>
      </c>
      <c r="I160" s="30">
        <v>14</v>
      </c>
      <c r="J160" s="30">
        <v>5</v>
      </c>
      <c r="K160" s="30">
        <v>2</v>
      </c>
      <c r="L160" s="30">
        <v>7</v>
      </c>
      <c r="M160" s="14">
        <f t="shared" si="6"/>
        <v>12</v>
      </c>
      <c r="N160" s="14">
        <f t="shared" si="7"/>
        <v>28</v>
      </c>
      <c r="O160" s="31">
        <f t="shared" si="8"/>
        <v>0.42857142857142855</v>
      </c>
      <c r="P160" s="24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30" t="s">
        <v>334</v>
      </c>
      <c r="D161" s="30" t="s">
        <v>335</v>
      </c>
      <c r="E161" s="30">
        <v>34</v>
      </c>
      <c r="F161" s="30">
        <v>26</v>
      </c>
      <c r="G161" s="30">
        <v>1</v>
      </c>
      <c r="H161" s="30">
        <v>7</v>
      </c>
      <c r="I161" s="30">
        <v>28</v>
      </c>
      <c r="J161" s="30">
        <v>13</v>
      </c>
      <c r="K161" s="30">
        <v>3</v>
      </c>
      <c r="L161" s="30">
        <v>12</v>
      </c>
      <c r="M161" s="14">
        <f t="shared" si="6"/>
        <v>43</v>
      </c>
      <c r="N161" s="14">
        <f t="shared" si="7"/>
        <v>62</v>
      </c>
      <c r="O161" s="31">
        <f t="shared" si="8"/>
        <v>0.6935483870967742</v>
      </c>
      <c r="P161" s="24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30" t="s">
        <v>555</v>
      </c>
      <c r="D162" s="30" t="s">
        <v>556</v>
      </c>
      <c r="E162" s="30">
        <v>44</v>
      </c>
      <c r="F162" s="30">
        <v>20</v>
      </c>
      <c r="G162" s="30">
        <v>5</v>
      </c>
      <c r="H162" s="30">
        <v>19</v>
      </c>
      <c r="I162" s="30">
        <v>64</v>
      </c>
      <c r="J162" s="30">
        <v>33</v>
      </c>
      <c r="K162" s="30">
        <v>6</v>
      </c>
      <c r="L162" s="30">
        <v>25</v>
      </c>
      <c r="M162" s="14">
        <f t="shared" si="6"/>
        <v>64</v>
      </c>
      <c r="N162" s="14">
        <f t="shared" si="7"/>
        <v>108</v>
      </c>
      <c r="O162" s="31">
        <f t="shared" si="8"/>
        <v>0.5925925925925926</v>
      </c>
      <c r="P162" s="24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30" t="s">
        <v>662</v>
      </c>
      <c r="D163" s="30" t="s">
        <v>663</v>
      </c>
      <c r="E163" s="30">
        <v>37</v>
      </c>
      <c r="F163" s="30">
        <v>17</v>
      </c>
      <c r="G163" s="30">
        <v>3</v>
      </c>
      <c r="H163" s="30">
        <v>17</v>
      </c>
      <c r="I163" s="30">
        <v>33</v>
      </c>
      <c r="J163" s="30">
        <v>15</v>
      </c>
      <c r="K163" s="30">
        <v>3</v>
      </c>
      <c r="L163" s="30">
        <v>15</v>
      </c>
      <c r="M163" s="14">
        <f t="shared" si="6"/>
        <v>38</v>
      </c>
      <c r="N163" s="14">
        <f t="shared" si="7"/>
        <v>70</v>
      </c>
      <c r="O163" s="31">
        <f t="shared" si="8"/>
        <v>0.5428571428571428</v>
      </c>
      <c r="P163" s="24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30" t="s">
        <v>778</v>
      </c>
      <c r="D164" s="30" t="s">
        <v>779</v>
      </c>
      <c r="E164" s="30">
        <v>47</v>
      </c>
      <c r="F164" s="30">
        <v>16</v>
      </c>
      <c r="G164" s="30">
        <v>5</v>
      </c>
      <c r="H164" s="30">
        <v>26</v>
      </c>
      <c r="I164" s="30">
        <v>62</v>
      </c>
      <c r="J164" s="30">
        <v>24</v>
      </c>
      <c r="K164" s="30">
        <v>7</v>
      </c>
      <c r="L164" s="30">
        <v>31</v>
      </c>
      <c r="M164" s="14">
        <f t="shared" si="6"/>
        <v>52</v>
      </c>
      <c r="N164" s="14">
        <f t="shared" si="7"/>
        <v>109</v>
      </c>
      <c r="O164" s="31">
        <f t="shared" si="8"/>
        <v>0.47706422018348627</v>
      </c>
      <c r="P164" s="24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30" t="s">
        <v>836</v>
      </c>
      <c r="D165" s="30" t="s">
        <v>837</v>
      </c>
      <c r="E165" s="30">
        <v>89</v>
      </c>
      <c r="F165" s="30">
        <v>32</v>
      </c>
      <c r="G165" s="30">
        <v>11</v>
      </c>
      <c r="H165" s="30">
        <v>46</v>
      </c>
      <c r="I165" s="30">
        <v>88</v>
      </c>
      <c r="J165" s="30">
        <v>33</v>
      </c>
      <c r="K165" s="30">
        <v>3</v>
      </c>
      <c r="L165" s="30">
        <v>52</v>
      </c>
      <c r="M165" s="14">
        <f t="shared" si="6"/>
        <v>79</v>
      </c>
      <c r="N165" s="14">
        <f t="shared" si="7"/>
        <v>177</v>
      </c>
      <c r="O165" s="31">
        <f t="shared" si="8"/>
        <v>0.4463276836158192</v>
      </c>
      <c r="P165" s="24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30" t="s">
        <v>197</v>
      </c>
      <c r="D166" s="30" t="s">
        <v>198</v>
      </c>
      <c r="E166" s="30">
        <v>119</v>
      </c>
      <c r="F166" s="30">
        <v>84</v>
      </c>
      <c r="G166" s="30">
        <v>7</v>
      </c>
      <c r="H166" s="30">
        <v>28</v>
      </c>
      <c r="I166" s="30">
        <v>98</v>
      </c>
      <c r="J166" s="30">
        <v>70</v>
      </c>
      <c r="K166" s="30">
        <v>6</v>
      </c>
      <c r="L166" s="30">
        <v>22</v>
      </c>
      <c r="M166" s="14">
        <f t="shared" si="6"/>
        <v>167</v>
      </c>
      <c r="N166" s="14">
        <f t="shared" si="7"/>
        <v>217</v>
      </c>
      <c r="O166" s="31">
        <f t="shared" si="8"/>
        <v>0.7695852534562212</v>
      </c>
      <c r="P166" s="32">
        <v>61933.97</v>
      </c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30" t="s">
        <v>229</v>
      </c>
      <c r="D167" s="30" t="s">
        <v>230</v>
      </c>
      <c r="E167" s="30">
        <v>124</v>
      </c>
      <c r="F167" s="30">
        <v>84</v>
      </c>
      <c r="G167" s="30">
        <v>13</v>
      </c>
      <c r="H167" s="30">
        <v>27</v>
      </c>
      <c r="I167" s="30">
        <v>122</v>
      </c>
      <c r="J167" s="30">
        <v>76</v>
      </c>
      <c r="K167" s="30">
        <v>12</v>
      </c>
      <c r="L167" s="30">
        <v>34</v>
      </c>
      <c r="M167" s="14">
        <f t="shared" si="6"/>
        <v>185</v>
      </c>
      <c r="N167" s="14">
        <f t="shared" si="7"/>
        <v>246</v>
      </c>
      <c r="O167" s="31">
        <f t="shared" si="8"/>
        <v>0.7520325203252033</v>
      </c>
      <c r="P167" s="32">
        <v>70210.86</v>
      </c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30" t="s">
        <v>957</v>
      </c>
      <c r="D168" s="30" t="s">
        <v>958</v>
      </c>
      <c r="E168" s="30">
        <v>47</v>
      </c>
      <c r="F168" s="30">
        <v>17</v>
      </c>
      <c r="G168" s="30">
        <v>1</v>
      </c>
      <c r="H168" s="30">
        <v>29</v>
      </c>
      <c r="I168" s="30">
        <v>39</v>
      </c>
      <c r="J168" s="30">
        <v>8</v>
      </c>
      <c r="K168" s="30">
        <v>3</v>
      </c>
      <c r="L168" s="30">
        <v>28</v>
      </c>
      <c r="M168" s="14">
        <f t="shared" si="6"/>
        <v>29</v>
      </c>
      <c r="N168" s="14">
        <f t="shared" si="7"/>
        <v>86</v>
      </c>
      <c r="O168" s="31">
        <f t="shared" si="8"/>
        <v>0.3372093023255814</v>
      </c>
      <c r="P168" s="24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30" t="s">
        <v>115</v>
      </c>
      <c r="D169" s="30" t="s">
        <v>116</v>
      </c>
      <c r="E169" s="30">
        <v>2</v>
      </c>
      <c r="F169" s="30">
        <v>2</v>
      </c>
      <c r="G169" s="30">
        <v>0</v>
      </c>
      <c r="H169" s="30">
        <v>0</v>
      </c>
      <c r="I169" s="30">
        <v>5</v>
      </c>
      <c r="J169" s="30">
        <v>3</v>
      </c>
      <c r="K169" s="30">
        <v>1</v>
      </c>
      <c r="L169" s="30">
        <v>1</v>
      </c>
      <c r="M169" s="14">
        <f t="shared" si="6"/>
        <v>6</v>
      </c>
      <c r="N169" s="14">
        <f t="shared" si="7"/>
        <v>7</v>
      </c>
      <c r="O169" s="31">
        <f t="shared" si="8"/>
        <v>0.8571428571428571</v>
      </c>
      <c r="P169" s="32">
        <v>1997.87</v>
      </c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30" t="s">
        <v>61</v>
      </c>
      <c r="D170" s="30" t="s">
        <v>62</v>
      </c>
      <c r="E170" s="30">
        <v>95</v>
      </c>
      <c r="F170" s="30">
        <v>81</v>
      </c>
      <c r="G170" s="30">
        <v>7</v>
      </c>
      <c r="H170" s="30">
        <v>7</v>
      </c>
      <c r="I170" s="30">
        <v>81</v>
      </c>
      <c r="J170" s="30">
        <v>68</v>
      </c>
      <c r="K170" s="30">
        <v>7</v>
      </c>
      <c r="L170" s="30">
        <v>6</v>
      </c>
      <c r="M170" s="14">
        <f t="shared" si="6"/>
        <v>163</v>
      </c>
      <c r="N170" s="14">
        <f t="shared" si="7"/>
        <v>176</v>
      </c>
      <c r="O170" s="31">
        <f t="shared" si="8"/>
        <v>0.9261363636363636</v>
      </c>
      <c r="P170" s="32">
        <v>50232.16</v>
      </c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30" t="s">
        <v>803</v>
      </c>
      <c r="D171" s="30" t="s">
        <v>804</v>
      </c>
      <c r="E171" s="30">
        <v>59</v>
      </c>
      <c r="F171" s="30">
        <v>19</v>
      </c>
      <c r="G171" s="30">
        <v>3</v>
      </c>
      <c r="H171" s="30">
        <v>37</v>
      </c>
      <c r="I171" s="30">
        <v>59</v>
      </c>
      <c r="J171" s="30">
        <v>25</v>
      </c>
      <c r="K171" s="30">
        <v>8</v>
      </c>
      <c r="L171" s="30">
        <v>26</v>
      </c>
      <c r="M171" s="14">
        <f t="shared" si="6"/>
        <v>55</v>
      </c>
      <c r="N171" s="14">
        <f t="shared" si="7"/>
        <v>118</v>
      </c>
      <c r="O171" s="31">
        <f t="shared" si="8"/>
        <v>0.4661016949152542</v>
      </c>
      <c r="P171" s="24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30" t="s">
        <v>924</v>
      </c>
      <c r="D172" s="30" t="s">
        <v>925</v>
      </c>
      <c r="E172" s="30">
        <v>273</v>
      </c>
      <c r="F172" s="30">
        <v>83</v>
      </c>
      <c r="G172" s="30">
        <v>23</v>
      </c>
      <c r="H172" s="30">
        <v>167</v>
      </c>
      <c r="I172" s="30">
        <v>299</v>
      </c>
      <c r="J172" s="30">
        <v>83</v>
      </c>
      <c r="K172" s="30">
        <v>27</v>
      </c>
      <c r="L172" s="30">
        <v>189</v>
      </c>
      <c r="M172" s="14">
        <f t="shared" si="6"/>
        <v>216</v>
      </c>
      <c r="N172" s="14">
        <f t="shared" si="7"/>
        <v>572</v>
      </c>
      <c r="O172" s="31">
        <f t="shared" si="8"/>
        <v>0.3776223776223776</v>
      </c>
      <c r="P172" s="24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30" t="s">
        <v>959</v>
      </c>
      <c r="D173" s="30" t="s">
        <v>960</v>
      </c>
      <c r="E173" s="30">
        <v>187</v>
      </c>
      <c r="F173" s="30">
        <v>61</v>
      </c>
      <c r="G173" s="30">
        <v>7</v>
      </c>
      <c r="H173" s="30">
        <v>119</v>
      </c>
      <c r="I173" s="30">
        <v>187</v>
      </c>
      <c r="J173" s="30">
        <v>47</v>
      </c>
      <c r="K173" s="30">
        <v>11</v>
      </c>
      <c r="L173" s="30">
        <v>129</v>
      </c>
      <c r="M173" s="14">
        <f t="shared" si="6"/>
        <v>126</v>
      </c>
      <c r="N173" s="14">
        <f t="shared" si="7"/>
        <v>374</v>
      </c>
      <c r="O173" s="31">
        <f t="shared" si="8"/>
        <v>0.33689839572192515</v>
      </c>
      <c r="P173" s="24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30" t="s">
        <v>483</v>
      </c>
      <c r="D174" s="30" t="s">
        <v>484</v>
      </c>
      <c r="E174" s="30">
        <v>60</v>
      </c>
      <c r="F174" s="30">
        <v>29</v>
      </c>
      <c r="G174" s="30">
        <v>6</v>
      </c>
      <c r="H174" s="30">
        <v>25</v>
      </c>
      <c r="I174" s="30">
        <v>48</v>
      </c>
      <c r="J174" s="30">
        <v>26</v>
      </c>
      <c r="K174" s="30">
        <v>6</v>
      </c>
      <c r="L174" s="30">
        <v>16</v>
      </c>
      <c r="M174" s="14">
        <f t="shared" si="6"/>
        <v>67</v>
      </c>
      <c r="N174" s="14">
        <f t="shared" si="7"/>
        <v>108</v>
      </c>
      <c r="O174" s="31">
        <f t="shared" si="8"/>
        <v>0.6203703703703703</v>
      </c>
      <c r="P174" s="24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30" t="s">
        <v>832</v>
      </c>
      <c r="D175" s="30" t="s">
        <v>833</v>
      </c>
      <c r="E175" s="30">
        <v>34</v>
      </c>
      <c r="F175" s="30">
        <v>8</v>
      </c>
      <c r="G175" s="30">
        <v>8</v>
      </c>
      <c r="H175" s="30">
        <v>18</v>
      </c>
      <c r="I175" s="30">
        <v>35</v>
      </c>
      <c r="J175" s="30">
        <v>11</v>
      </c>
      <c r="K175" s="30">
        <v>4</v>
      </c>
      <c r="L175" s="30">
        <v>20</v>
      </c>
      <c r="M175" s="14">
        <f t="shared" si="6"/>
        <v>31</v>
      </c>
      <c r="N175" s="14">
        <f t="shared" si="7"/>
        <v>69</v>
      </c>
      <c r="O175" s="31">
        <f t="shared" si="8"/>
        <v>0.4492753623188406</v>
      </c>
      <c r="P175" s="24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30" t="s">
        <v>989</v>
      </c>
      <c r="D176" s="30" t="s">
        <v>990</v>
      </c>
      <c r="E176" s="30">
        <v>104</v>
      </c>
      <c r="F176" s="30">
        <v>28</v>
      </c>
      <c r="G176" s="30">
        <v>5</v>
      </c>
      <c r="H176" s="30">
        <v>71</v>
      </c>
      <c r="I176" s="30">
        <v>103</v>
      </c>
      <c r="J176" s="30">
        <v>25</v>
      </c>
      <c r="K176" s="30">
        <v>2</v>
      </c>
      <c r="L176" s="30">
        <v>76</v>
      </c>
      <c r="M176" s="14">
        <f t="shared" si="6"/>
        <v>60</v>
      </c>
      <c r="N176" s="14">
        <f t="shared" si="7"/>
        <v>207</v>
      </c>
      <c r="O176" s="31">
        <f t="shared" si="8"/>
        <v>0.2898550724637681</v>
      </c>
      <c r="P176" s="24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30" t="s">
        <v>859</v>
      </c>
      <c r="D177" s="30" t="s">
        <v>860</v>
      </c>
      <c r="E177" s="30">
        <v>212</v>
      </c>
      <c r="F177" s="30">
        <v>64</v>
      </c>
      <c r="G177" s="30">
        <v>23</v>
      </c>
      <c r="H177" s="30">
        <v>125</v>
      </c>
      <c r="I177" s="30">
        <v>203</v>
      </c>
      <c r="J177" s="30">
        <v>61</v>
      </c>
      <c r="K177" s="30">
        <v>28</v>
      </c>
      <c r="L177" s="30">
        <v>114</v>
      </c>
      <c r="M177" s="14">
        <f t="shared" si="6"/>
        <v>176</v>
      </c>
      <c r="N177" s="14">
        <f t="shared" si="7"/>
        <v>415</v>
      </c>
      <c r="O177" s="31">
        <f t="shared" si="8"/>
        <v>0.42409638554216866</v>
      </c>
      <c r="P177" s="24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30" t="s">
        <v>581</v>
      </c>
      <c r="D178" s="30" t="s">
        <v>582</v>
      </c>
      <c r="E178" s="30">
        <v>24</v>
      </c>
      <c r="F178" s="30">
        <v>14</v>
      </c>
      <c r="G178" s="30">
        <v>1</v>
      </c>
      <c r="H178" s="30">
        <v>9</v>
      </c>
      <c r="I178" s="30">
        <v>26</v>
      </c>
      <c r="J178" s="30">
        <v>13</v>
      </c>
      <c r="K178" s="30">
        <v>1</v>
      </c>
      <c r="L178" s="30">
        <v>12</v>
      </c>
      <c r="M178" s="14">
        <f t="shared" si="6"/>
        <v>29</v>
      </c>
      <c r="N178" s="14">
        <f t="shared" si="7"/>
        <v>50</v>
      </c>
      <c r="O178" s="31">
        <f t="shared" si="8"/>
        <v>0.58</v>
      </c>
      <c r="P178" s="24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30" t="s">
        <v>699</v>
      </c>
      <c r="D179" s="30" t="s">
        <v>700</v>
      </c>
      <c r="E179" s="30">
        <v>67</v>
      </c>
      <c r="F179" s="30">
        <v>32</v>
      </c>
      <c r="G179" s="30">
        <v>6</v>
      </c>
      <c r="H179" s="30">
        <v>29</v>
      </c>
      <c r="I179" s="30">
        <v>55</v>
      </c>
      <c r="J179" s="30">
        <v>23</v>
      </c>
      <c r="K179" s="30">
        <v>3</v>
      </c>
      <c r="L179" s="30">
        <v>29</v>
      </c>
      <c r="M179" s="14">
        <f t="shared" si="6"/>
        <v>64</v>
      </c>
      <c r="N179" s="14">
        <f t="shared" si="7"/>
        <v>122</v>
      </c>
      <c r="O179" s="31">
        <f t="shared" si="8"/>
        <v>0.5245901639344263</v>
      </c>
      <c r="P179" s="24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30" t="s">
        <v>920</v>
      </c>
      <c r="D180" s="30" t="s">
        <v>921</v>
      </c>
      <c r="E180" s="30">
        <v>255</v>
      </c>
      <c r="F180" s="30">
        <v>61</v>
      </c>
      <c r="G180" s="30">
        <v>26</v>
      </c>
      <c r="H180" s="30">
        <v>168</v>
      </c>
      <c r="I180" s="30">
        <v>273</v>
      </c>
      <c r="J180" s="30">
        <v>92</v>
      </c>
      <c r="K180" s="30">
        <v>23</v>
      </c>
      <c r="L180" s="30">
        <v>158</v>
      </c>
      <c r="M180" s="14">
        <f t="shared" si="6"/>
        <v>202</v>
      </c>
      <c r="N180" s="14">
        <f t="shared" si="7"/>
        <v>528</v>
      </c>
      <c r="O180" s="31">
        <f t="shared" si="8"/>
        <v>0.38257575757575757</v>
      </c>
      <c r="P180" s="24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30" t="s">
        <v>786</v>
      </c>
      <c r="D181" s="30" t="s">
        <v>787</v>
      </c>
      <c r="E181" s="30">
        <v>76</v>
      </c>
      <c r="F181" s="30">
        <v>36</v>
      </c>
      <c r="G181" s="30">
        <v>4</v>
      </c>
      <c r="H181" s="30">
        <v>36</v>
      </c>
      <c r="I181" s="30">
        <v>57</v>
      </c>
      <c r="J181" s="30">
        <v>21</v>
      </c>
      <c r="K181" s="30">
        <v>2</v>
      </c>
      <c r="L181" s="30">
        <v>34</v>
      </c>
      <c r="M181" s="14">
        <f t="shared" si="6"/>
        <v>63</v>
      </c>
      <c r="N181" s="14">
        <f t="shared" si="7"/>
        <v>133</v>
      </c>
      <c r="O181" s="31">
        <f t="shared" si="8"/>
        <v>0.47368421052631576</v>
      </c>
      <c r="P181" s="24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30" t="s">
        <v>350</v>
      </c>
      <c r="D182" s="30" t="s">
        <v>351</v>
      </c>
      <c r="E182" s="30">
        <v>64</v>
      </c>
      <c r="F182" s="30">
        <v>38</v>
      </c>
      <c r="G182" s="30">
        <v>5</v>
      </c>
      <c r="H182" s="30">
        <v>21</v>
      </c>
      <c r="I182" s="30">
        <v>76</v>
      </c>
      <c r="J182" s="30">
        <v>47</v>
      </c>
      <c r="K182" s="30">
        <v>6</v>
      </c>
      <c r="L182" s="30">
        <v>23</v>
      </c>
      <c r="M182" s="14">
        <f t="shared" si="6"/>
        <v>96</v>
      </c>
      <c r="N182" s="14">
        <f t="shared" si="7"/>
        <v>140</v>
      </c>
      <c r="O182" s="31">
        <f t="shared" si="8"/>
        <v>0.6857142857142857</v>
      </c>
      <c r="P182" s="24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30" t="s">
        <v>825</v>
      </c>
      <c r="D183" s="30" t="s">
        <v>802</v>
      </c>
      <c r="E183" s="30">
        <v>86</v>
      </c>
      <c r="F183" s="30">
        <v>26</v>
      </c>
      <c r="G183" s="30">
        <v>8</v>
      </c>
      <c r="H183" s="30">
        <v>52</v>
      </c>
      <c r="I183" s="30">
        <v>95</v>
      </c>
      <c r="J183" s="30">
        <v>37</v>
      </c>
      <c r="K183" s="30">
        <v>11</v>
      </c>
      <c r="L183" s="30">
        <v>47</v>
      </c>
      <c r="M183" s="14">
        <f t="shared" si="6"/>
        <v>82</v>
      </c>
      <c r="N183" s="14">
        <f t="shared" si="7"/>
        <v>181</v>
      </c>
      <c r="O183" s="31">
        <f t="shared" si="8"/>
        <v>0.4530386740331492</v>
      </c>
      <c r="P183" s="24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30" t="s">
        <v>214</v>
      </c>
      <c r="D184" s="30" t="s">
        <v>215</v>
      </c>
      <c r="E184" s="30">
        <v>40</v>
      </c>
      <c r="F184" s="30">
        <v>21</v>
      </c>
      <c r="G184" s="30">
        <v>4</v>
      </c>
      <c r="H184" s="30">
        <v>15</v>
      </c>
      <c r="I184" s="30">
        <v>39</v>
      </c>
      <c r="J184" s="30">
        <v>31</v>
      </c>
      <c r="K184" s="30">
        <v>4</v>
      </c>
      <c r="L184" s="30">
        <v>4</v>
      </c>
      <c r="M184" s="14">
        <f t="shared" si="6"/>
        <v>60</v>
      </c>
      <c r="N184" s="14">
        <f t="shared" si="7"/>
        <v>79</v>
      </c>
      <c r="O184" s="31">
        <f t="shared" si="8"/>
        <v>0.759493670886076</v>
      </c>
      <c r="P184" s="32">
        <v>22547.39</v>
      </c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30" t="s">
        <v>181</v>
      </c>
      <c r="D185" s="30" t="s">
        <v>182</v>
      </c>
      <c r="E185" s="30">
        <v>244</v>
      </c>
      <c r="F185" s="30">
        <v>177</v>
      </c>
      <c r="G185" s="30">
        <v>13</v>
      </c>
      <c r="H185" s="30">
        <v>54</v>
      </c>
      <c r="I185" s="30">
        <v>249</v>
      </c>
      <c r="J185" s="30">
        <v>166</v>
      </c>
      <c r="K185" s="30">
        <v>30</v>
      </c>
      <c r="L185" s="30">
        <v>53</v>
      </c>
      <c r="M185" s="14">
        <f t="shared" si="6"/>
        <v>386</v>
      </c>
      <c r="N185" s="14">
        <f t="shared" si="7"/>
        <v>493</v>
      </c>
      <c r="O185" s="31">
        <f t="shared" si="8"/>
        <v>0.7829614604462475</v>
      </c>
      <c r="P185" s="32">
        <v>140707.13</v>
      </c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30" t="s">
        <v>177</v>
      </c>
      <c r="D186" s="30" t="s">
        <v>178</v>
      </c>
      <c r="E186" s="30">
        <v>12</v>
      </c>
      <c r="F186" s="30">
        <v>10</v>
      </c>
      <c r="G186" s="30">
        <v>1</v>
      </c>
      <c r="H186" s="30">
        <v>1</v>
      </c>
      <c r="I186" s="30">
        <v>16</v>
      </c>
      <c r="J186" s="30">
        <v>8</v>
      </c>
      <c r="K186" s="30">
        <v>3</v>
      </c>
      <c r="L186" s="30">
        <v>5</v>
      </c>
      <c r="M186" s="14">
        <f t="shared" si="6"/>
        <v>22</v>
      </c>
      <c r="N186" s="14">
        <f t="shared" si="7"/>
        <v>28</v>
      </c>
      <c r="O186" s="31">
        <f t="shared" si="8"/>
        <v>0.7857142857142857</v>
      </c>
      <c r="P186" s="32">
        <v>7991.48</v>
      </c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30" t="s">
        <v>639</v>
      </c>
      <c r="D187" s="30" t="s">
        <v>640</v>
      </c>
      <c r="E187" s="30">
        <v>48</v>
      </c>
      <c r="F187" s="30">
        <v>25</v>
      </c>
      <c r="G187" s="30">
        <v>1</v>
      </c>
      <c r="H187" s="30">
        <v>22</v>
      </c>
      <c r="I187" s="30">
        <v>40</v>
      </c>
      <c r="J187" s="30">
        <v>19</v>
      </c>
      <c r="K187" s="30">
        <v>4</v>
      </c>
      <c r="L187" s="30">
        <v>17</v>
      </c>
      <c r="M187" s="14">
        <f t="shared" si="6"/>
        <v>49</v>
      </c>
      <c r="N187" s="14">
        <f t="shared" si="7"/>
        <v>88</v>
      </c>
      <c r="O187" s="31">
        <f t="shared" si="8"/>
        <v>0.5568181818181818</v>
      </c>
      <c r="P187" s="24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30" t="s">
        <v>666</v>
      </c>
      <c r="D188" s="30" t="s">
        <v>667</v>
      </c>
      <c r="E188" s="30">
        <v>93</v>
      </c>
      <c r="F188" s="30">
        <v>36</v>
      </c>
      <c r="G188" s="30">
        <v>14</v>
      </c>
      <c r="H188" s="30">
        <v>43</v>
      </c>
      <c r="I188" s="30">
        <v>84</v>
      </c>
      <c r="J188" s="30">
        <v>40</v>
      </c>
      <c r="K188" s="30">
        <v>6</v>
      </c>
      <c r="L188" s="30">
        <v>38</v>
      </c>
      <c r="M188" s="14">
        <f t="shared" si="6"/>
        <v>96</v>
      </c>
      <c r="N188" s="14">
        <f t="shared" si="7"/>
        <v>177</v>
      </c>
      <c r="O188" s="31">
        <f t="shared" si="8"/>
        <v>0.5423728813559322</v>
      </c>
      <c r="P188" s="24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30" t="s">
        <v>852</v>
      </c>
      <c r="D189" s="30" t="s">
        <v>853</v>
      </c>
      <c r="E189" s="30">
        <v>88</v>
      </c>
      <c r="F189" s="30">
        <v>26</v>
      </c>
      <c r="G189" s="30">
        <v>3</v>
      </c>
      <c r="H189" s="30">
        <v>59</v>
      </c>
      <c r="I189" s="30">
        <v>88</v>
      </c>
      <c r="J189" s="30">
        <v>39</v>
      </c>
      <c r="K189" s="30">
        <v>8</v>
      </c>
      <c r="L189" s="30">
        <v>41</v>
      </c>
      <c r="M189" s="14">
        <f t="shared" si="6"/>
        <v>76</v>
      </c>
      <c r="N189" s="14">
        <f t="shared" si="7"/>
        <v>176</v>
      </c>
      <c r="O189" s="31">
        <f t="shared" si="8"/>
        <v>0.4318181818181818</v>
      </c>
      <c r="P189" s="24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30" t="s">
        <v>928</v>
      </c>
      <c r="D190" s="30" t="s">
        <v>929</v>
      </c>
      <c r="E190" s="30">
        <v>47</v>
      </c>
      <c r="F190" s="30">
        <v>13</v>
      </c>
      <c r="G190" s="30">
        <v>3</v>
      </c>
      <c r="H190" s="30">
        <v>31</v>
      </c>
      <c r="I190" s="30">
        <v>70</v>
      </c>
      <c r="J190" s="30">
        <v>20</v>
      </c>
      <c r="K190" s="30">
        <v>8</v>
      </c>
      <c r="L190" s="30">
        <v>42</v>
      </c>
      <c r="M190" s="14">
        <f t="shared" si="6"/>
        <v>44</v>
      </c>
      <c r="N190" s="14">
        <f t="shared" si="7"/>
        <v>117</v>
      </c>
      <c r="O190" s="31">
        <f t="shared" si="8"/>
        <v>0.37606837606837606</v>
      </c>
      <c r="P190" s="24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30" t="s">
        <v>647</v>
      </c>
      <c r="D191" s="30" t="s">
        <v>648</v>
      </c>
      <c r="E191" s="30">
        <v>193</v>
      </c>
      <c r="F191" s="30">
        <v>92</v>
      </c>
      <c r="G191" s="30">
        <v>14</v>
      </c>
      <c r="H191" s="30">
        <v>87</v>
      </c>
      <c r="I191" s="30">
        <v>0</v>
      </c>
      <c r="J191" s="30">
        <v>0</v>
      </c>
      <c r="K191" s="30">
        <v>0</v>
      </c>
      <c r="L191" s="30">
        <v>0</v>
      </c>
      <c r="M191" s="14">
        <f t="shared" si="6"/>
        <v>106</v>
      </c>
      <c r="N191" s="14">
        <f t="shared" si="7"/>
        <v>193</v>
      </c>
      <c r="O191" s="31">
        <f t="shared" si="8"/>
        <v>0.5492227979274611</v>
      </c>
      <c r="P191" s="24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30" t="s">
        <v>651</v>
      </c>
      <c r="D192" s="30" t="s">
        <v>652</v>
      </c>
      <c r="E192" s="30">
        <v>0</v>
      </c>
      <c r="F192" s="30">
        <v>0</v>
      </c>
      <c r="G192" s="30">
        <v>0</v>
      </c>
      <c r="H192" s="30">
        <v>0</v>
      </c>
      <c r="I192" s="30">
        <v>226</v>
      </c>
      <c r="J192" s="30">
        <v>102</v>
      </c>
      <c r="K192" s="30">
        <v>22</v>
      </c>
      <c r="L192" s="30">
        <v>102</v>
      </c>
      <c r="M192" s="14">
        <f t="shared" si="6"/>
        <v>124</v>
      </c>
      <c r="N192" s="14">
        <f t="shared" si="7"/>
        <v>226</v>
      </c>
      <c r="O192" s="31">
        <f t="shared" si="8"/>
        <v>0.5486725663716814</v>
      </c>
      <c r="P192" s="24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30" t="s">
        <v>774</v>
      </c>
      <c r="D193" s="30" t="s">
        <v>775</v>
      </c>
      <c r="E193" s="30">
        <v>31</v>
      </c>
      <c r="F193" s="30">
        <v>13</v>
      </c>
      <c r="G193" s="30">
        <v>4</v>
      </c>
      <c r="H193" s="30">
        <v>14</v>
      </c>
      <c r="I193" s="30">
        <v>42</v>
      </c>
      <c r="J193" s="30">
        <v>15</v>
      </c>
      <c r="K193" s="30">
        <v>3</v>
      </c>
      <c r="L193" s="30">
        <v>24</v>
      </c>
      <c r="M193" s="14">
        <f t="shared" si="6"/>
        <v>35</v>
      </c>
      <c r="N193" s="14">
        <f t="shared" si="7"/>
        <v>73</v>
      </c>
      <c r="O193" s="31">
        <f t="shared" si="8"/>
        <v>0.4794520547945205</v>
      </c>
      <c r="P193" s="24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30" t="s">
        <v>493</v>
      </c>
      <c r="D194" s="30" t="s">
        <v>494</v>
      </c>
      <c r="E194" s="30">
        <v>54</v>
      </c>
      <c r="F194" s="30">
        <v>32</v>
      </c>
      <c r="G194" s="30">
        <v>4</v>
      </c>
      <c r="H194" s="30">
        <v>18</v>
      </c>
      <c r="I194" s="30">
        <v>53</v>
      </c>
      <c r="J194" s="30">
        <v>27</v>
      </c>
      <c r="K194" s="30">
        <v>3</v>
      </c>
      <c r="L194" s="30">
        <v>23</v>
      </c>
      <c r="M194" s="14">
        <f t="shared" si="6"/>
        <v>66</v>
      </c>
      <c r="N194" s="14">
        <f t="shared" si="7"/>
        <v>107</v>
      </c>
      <c r="O194" s="31">
        <f t="shared" si="8"/>
        <v>0.616822429906542</v>
      </c>
      <c r="P194" s="24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30" t="s">
        <v>191</v>
      </c>
      <c r="D195" s="30" t="s">
        <v>192</v>
      </c>
      <c r="E195" s="30">
        <v>33</v>
      </c>
      <c r="F195" s="30">
        <v>21</v>
      </c>
      <c r="G195" s="30">
        <v>7</v>
      </c>
      <c r="H195" s="30">
        <v>5</v>
      </c>
      <c r="I195" s="30">
        <v>42</v>
      </c>
      <c r="J195" s="30">
        <v>28</v>
      </c>
      <c r="K195" s="30">
        <v>2</v>
      </c>
      <c r="L195" s="30">
        <v>12</v>
      </c>
      <c r="M195" s="14">
        <f t="shared" si="6"/>
        <v>58</v>
      </c>
      <c r="N195" s="14">
        <f t="shared" si="7"/>
        <v>75</v>
      </c>
      <c r="O195" s="31">
        <f t="shared" si="8"/>
        <v>0.7733333333333333</v>
      </c>
      <c r="P195" s="32">
        <v>21405.75</v>
      </c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30" t="s">
        <v>455</v>
      </c>
      <c r="D196" s="30" t="s">
        <v>456</v>
      </c>
      <c r="E196" s="30">
        <v>154</v>
      </c>
      <c r="F196" s="30">
        <v>89</v>
      </c>
      <c r="G196" s="30">
        <v>14</v>
      </c>
      <c r="H196" s="30">
        <v>51</v>
      </c>
      <c r="I196" s="30">
        <v>156</v>
      </c>
      <c r="J196" s="30">
        <v>78</v>
      </c>
      <c r="K196" s="30">
        <v>15</v>
      </c>
      <c r="L196" s="30">
        <v>63</v>
      </c>
      <c r="M196" s="14">
        <f t="shared" si="6"/>
        <v>196</v>
      </c>
      <c r="N196" s="14">
        <f t="shared" si="7"/>
        <v>310</v>
      </c>
      <c r="O196" s="31">
        <f t="shared" si="8"/>
        <v>0.632258064516129</v>
      </c>
      <c r="P196" s="24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30" t="s">
        <v>505</v>
      </c>
      <c r="D197" s="30" t="s">
        <v>506</v>
      </c>
      <c r="E197" s="30">
        <v>10</v>
      </c>
      <c r="F197" s="30">
        <v>4</v>
      </c>
      <c r="G197" s="30">
        <v>1</v>
      </c>
      <c r="H197" s="30">
        <v>5</v>
      </c>
      <c r="I197" s="30">
        <v>16</v>
      </c>
      <c r="J197" s="30">
        <v>11</v>
      </c>
      <c r="K197" s="30">
        <v>0</v>
      </c>
      <c r="L197" s="30">
        <v>5</v>
      </c>
      <c r="M197" s="14">
        <f t="shared" si="6"/>
        <v>16</v>
      </c>
      <c r="N197" s="14">
        <f t="shared" si="7"/>
        <v>26</v>
      </c>
      <c r="O197" s="31">
        <f t="shared" si="8"/>
        <v>0.6153846153846154</v>
      </c>
      <c r="P197" s="24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30" t="s">
        <v>655</v>
      </c>
      <c r="D198" s="30" t="s">
        <v>131</v>
      </c>
      <c r="E198" s="30">
        <v>0</v>
      </c>
      <c r="F198" s="30">
        <v>0</v>
      </c>
      <c r="G198" s="30">
        <v>0</v>
      </c>
      <c r="H198" s="30">
        <v>0</v>
      </c>
      <c r="I198" s="30">
        <v>66</v>
      </c>
      <c r="J198" s="30">
        <v>29</v>
      </c>
      <c r="K198" s="30">
        <v>7</v>
      </c>
      <c r="L198" s="30">
        <v>30</v>
      </c>
      <c r="M198" s="14">
        <f t="shared" si="6"/>
        <v>36</v>
      </c>
      <c r="N198" s="14">
        <f t="shared" si="7"/>
        <v>66</v>
      </c>
      <c r="O198" s="31">
        <f t="shared" si="8"/>
        <v>0.5454545454545454</v>
      </c>
      <c r="P198" s="24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30" t="s">
        <v>794</v>
      </c>
      <c r="D199" s="30" t="s">
        <v>460</v>
      </c>
      <c r="E199" s="30">
        <v>195</v>
      </c>
      <c r="F199" s="30">
        <v>76</v>
      </c>
      <c r="G199" s="30">
        <v>16</v>
      </c>
      <c r="H199" s="30">
        <v>103</v>
      </c>
      <c r="I199" s="30">
        <v>0</v>
      </c>
      <c r="J199" s="30">
        <v>0</v>
      </c>
      <c r="K199" s="30">
        <v>0</v>
      </c>
      <c r="L199" s="30">
        <v>0</v>
      </c>
      <c r="M199" s="14">
        <f t="shared" si="6"/>
        <v>92</v>
      </c>
      <c r="N199" s="14">
        <f t="shared" si="7"/>
        <v>195</v>
      </c>
      <c r="O199" s="31">
        <f t="shared" si="8"/>
        <v>0.4717948717948718</v>
      </c>
      <c r="P199" s="24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30" t="s">
        <v>224</v>
      </c>
      <c r="D200" s="30" t="s">
        <v>100</v>
      </c>
      <c r="E200" s="30">
        <v>0</v>
      </c>
      <c r="F200" s="30">
        <v>0</v>
      </c>
      <c r="G200" s="30">
        <v>0</v>
      </c>
      <c r="H200" s="30">
        <v>0</v>
      </c>
      <c r="I200" s="30">
        <v>73</v>
      </c>
      <c r="J200" s="30">
        <v>45</v>
      </c>
      <c r="K200" s="30">
        <v>10</v>
      </c>
      <c r="L200" s="30">
        <v>18</v>
      </c>
      <c r="M200" s="14">
        <f t="shared" si="6"/>
        <v>55</v>
      </c>
      <c r="N200" s="14">
        <f t="shared" si="7"/>
        <v>73</v>
      </c>
      <c r="O200" s="31">
        <f t="shared" si="8"/>
        <v>0.7534246575342466</v>
      </c>
      <c r="P200" s="32">
        <v>20834.93</v>
      </c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30" t="s">
        <v>910</v>
      </c>
      <c r="D201" s="30" t="s">
        <v>911</v>
      </c>
      <c r="E201" s="30">
        <v>0</v>
      </c>
      <c r="F201" s="30">
        <v>0</v>
      </c>
      <c r="G201" s="30">
        <v>0</v>
      </c>
      <c r="H201" s="30">
        <v>0</v>
      </c>
      <c r="I201" s="30">
        <v>64</v>
      </c>
      <c r="J201" s="30">
        <v>19</v>
      </c>
      <c r="K201" s="30">
        <v>6</v>
      </c>
      <c r="L201" s="30">
        <v>39</v>
      </c>
      <c r="M201" s="14">
        <f t="shared" si="6"/>
        <v>25</v>
      </c>
      <c r="N201" s="14">
        <f t="shared" si="7"/>
        <v>64</v>
      </c>
      <c r="O201" s="31">
        <f t="shared" si="8"/>
        <v>0.390625</v>
      </c>
      <c r="P201" s="24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30" t="s">
        <v>755</v>
      </c>
      <c r="D202" s="30" t="s">
        <v>756</v>
      </c>
      <c r="E202" s="30">
        <v>35</v>
      </c>
      <c r="F202" s="30">
        <v>10</v>
      </c>
      <c r="G202" s="30">
        <v>7</v>
      </c>
      <c r="H202" s="30">
        <v>18</v>
      </c>
      <c r="I202" s="30">
        <v>26</v>
      </c>
      <c r="J202" s="30">
        <v>12</v>
      </c>
      <c r="K202" s="30">
        <v>1</v>
      </c>
      <c r="L202" s="30">
        <v>13</v>
      </c>
      <c r="M202" s="14">
        <f t="shared" si="6"/>
        <v>30</v>
      </c>
      <c r="N202" s="14">
        <f t="shared" si="7"/>
        <v>61</v>
      </c>
      <c r="O202" s="31">
        <f t="shared" si="8"/>
        <v>0.4918032786885246</v>
      </c>
      <c r="P202" s="24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30" t="s">
        <v>403</v>
      </c>
      <c r="D203" s="30" t="s">
        <v>404</v>
      </c>
      <c r="E203" s="30">
        <v>31</v>
      </c>
      <c r="F203" s="30">
        <v>16</v>
      </c>
      <c r="G203" s="30">
        <v>5</v>
      </c>
      <c r="H203" s="30">
        <v>10</v>
      </c>
      <c r="I203" s="30">
        <v>41</v>
      </c>
      <c r="J203" s="30">
        <v>23</v>
      </c>
      <c r="K203" s="30">
        <v>3</v>
      </c>
      <c r="L203" s="30">
        <v>15</v>
      </c>
      <c r="M203" s="14">
        <f t="shared" si="6"/>
        <v>47</v>
      </c>
      <c r="N203" s="14">
        <f t="shared" si="7"/>
        <v>72</v>
      </c>
      <c r="O203" s="31">
        <f t="shared" si="8"/>
        <v>0.6527777777777778</v>
      </c>
      <c r="P203" s="24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30" t="s">
        <v>741</v>
      </c>
      <c r="D204" s="30" t="s">
        <v>742</v>
      </c>
      <c r="E204" s="30">
        <v>24</v>
      </c>
      <c r="F204" s="30">
        <v>11</v>
      </c>
      <c r="G204" s="30">
        <v>0</v>
      </c>
      <c r="H204" s="30">
        <v>13</v>
      </c>
      <c r="I204" s="30">
        <v>38</v>
      </c>
      <c r="J204" s="30">
        <v>16</v>
      </c>
      <c r="K204" s="30">
        <v>4</v>
      </c>
      <c r="L204" s="30">
        <v>18</v>
      </c>
      <c r="M204" s="14">
        <f aca="true" t="shared" si="9" ref="M204:M267">+F204+G204+J204+K204</f>
        <v>31</v>
      </c>
      <c r="N204" s="14">
        <f aca="true" t="shared" si="10" ref="N204:N267">+E204+I204</f>
        <v>62</v>
      </c>
      <c r="O204" s="31">
        <f aca="true" t="shared" si="11" ref="O204:O267">+M204/N204</f>
        <v>0.5</v>
      </c>
      <c r="P204" s="24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30" t="s">
        <v>216</v>
      </c>
      <c r="D205" s="30" t="s">
        <v>217</v>
      </c>
      <c r="E205" s="30">
        <v>16</v>
      </c>
      <c r="F205" s="30">
        <v>9</v>
      </c>
      <c r="G205" s="30">
        <v>4</v>
      </c>
      <c r="H205" s="30">
        <v>3</v>
      </c>
      <c r="I205" s="30">
        <v>17</v>
      </c>
      <c r="J205" s="30">
        <v>10</v>
      </c>
      <c r="K205" s="30">
        <v>2</v>
      </c>
      <c r="L205" s="30">
        <v>5</v>
      </c>
      <c r="M205" s="14">
        <f t="shared" si="9"/>
        <v>25</v>
      </c>
      <c r="N205" s="14">
        <f t="shared" si="10"/>
        <v>33</v>
      </c>
      <c r="O205" s="31">
        <f t="shared" si="11"/>
        <v>0.7575757575757576</v>
      </c>
      <c r="P205" s="32">
        <v>9418.53</v>
      </c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30" t="s">
        <v>656</v>
      </c>
      <c r="D206" s="30" t="s">
        <v>657</v>
      </c>
      <c r="E206" s="30">
        <v>111</v>
      </c>
      <c r="F206" s="30">
        <v>39</v>
      </c>
      <c r="G206" s="30">
        <v>22</v>
      </c>
      <c r="H206" s="30">
        <v>50</v>
      </c>
      <c r="I206" s="30">
        <v>142</v>
      </c>
      <c r="J206" s="30">
        <v>65</v>
      </c>
      <c r="K206" s="30">
        <v>12</v>
      </c>
      <c r="L206" s="30">
        <v>65</v>
      </c>
      <c r="M206" s="14">
        <f t="shared" si="9"/>
        <v>138</v>
      </c>
      <c r="N206" s="14">
        <f t="shared" si="10"/>
        <v>253</v>
      </c>
      <c r="O206" s="31">
        <f t="shared" si="11"/>
        <v>0.5454545454545454</v>
      </c>
      <c r="P206" s="24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30" t="s">
        <v>565</v>
      </c>
      <c r="D207" s="30" t="s">
        <v>566</v>
      </c>
      <c r="E207" s="30">
        <v>31</v>
      </c>
      <c r="F207" s="30">
        <v>12</v>
      </c>
      <c r="G207" s="30">
        <v>5</v>
      </c>
      <c r="H207" s="30">
        <v>14</v>
      </c>
      <c r="I207" s="30">
        <v>32</v>
      </c>
      <c r="J207" s="30">
        <v>16</v>
      </c>
      <c r="K207" s="30">
        <v>4</v>
      </c>
      <c r="L207" s="30">
        <v>12</v>
      </c>
      <c r="M207" s="14">
        <f t="shared" si="9"/>
        <v>37</v>
      </c>
      <c r="N207" s="14">
        <f t="shared" si="10"/>
        <v>63</v>
      </c>
      <c r="O207" s="31">
        <f t="shared" si="11"/>
        <v>0.5873015873015873</v>
      </c>
      <c r="P207" s="24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30" t="s">
        <v>407</v>
      </c>
      <c r="D208" s="30" t="s">
        <v>408</v>
      </c>
      <c r="E208" s="30">
        <v>52</v>
      </c>
      <c r="F208" s="30">
        <v>27</v>
      </c>
      <c r="G208" s="30">
        <v>7</v>
      </c>
      <c r="H208" s="30">
        <v>18</v>
      </c>
      <c r="I208" s="30">
        <v>37</v>
      </c>
      <c r="J208" s="30">
        <v>16</v>
      </c>
      <c r="K208" s="30">
        <v>8</v>
      </c>
      <c r="L208" s="30">
        <v>13</v>
      </c>
      <c r="M208" s="14">
        <f t="shared" si="9"/>
        <v>58</v>
      </c>
      <c r="N208" s="14">
        <f t="shared" si="10"/>
        <v>89</v>
      </c>
      <c r="O208" s="31">
        <f t="shared" si="11"/>
        <v>0.651685393258427</v>
      </c>
      <c r="P208" s="24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30" t="s">
        <v>425</v>
      </c>
      <c r="D209" s="30" t="s">
        <v>426</v>
      </c>
      <c r="E209" s="30">
        <v>32</v>
      </c>
      <c r="F209" s="30">
        <v>19</v>
      </c>
      <c r="G209" s="30">
        <v>3</v>
      </c>
      <c r="H209" s="30">
        <v>10</v>
      </c>
      <c r="I209" s="30">
        <v>33</v>
      </c>
      <c r="J209" s="30">
        <v>15</v>
      </c>
      <c r="K209" s="30">
        <v>5</v>
      </c>
      <c r="L209" s="30">
        <v>13</v>
      </c>
      <c r="M209" s="14">
        <f t="shared" si="9"/>
        <v>42</v>
      </c>
      <c r="N209" s="14">
        <f t="shared" si="10"/>
        <v>65</v>
      </c>
      <c r="O209" s="31">
        <f t="shared" si="11"/>
        <v>0.6461538461538462</v>
      </c>
      <c r="P209" s="24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30" t="s">
        <v>583</v>
      </c>
      <c r="D210" s="30" t="s">
        <v>584</v>
      </c>
      <c r="E210" s="30">
        <v>54</v>
      </c>
      <c r="F210" s="30">
        <v>22</v>
      </c>
      <c r="G210" s="30">
        <v>4</v>
      </c>
      <c r="H210" s="30">
        <v>28</v>
      </c>
      <c r="I210" s="30">
        <v>46</v>
      </c>
      <c r="J210" s="30">
        <v>22</v>
      </c>
      <c r="K210" s="30">
        <v>10</v>
      </c>
      <c r="L210" s="30">
        <v>14</v>
      </c>
      <c r="M210" s="14">
        <f t="shared" si="9"/>
        <v>58</v>
      </c>
      <c r="N210" s="14">
        <f t="shared" si="10"/>
        <v>100</v>
      </c>
      <c r="O210" s="31">
        <f t="shared" si="11"/>
        <v>0.58</v>
      </c>
      <c r="P210" s="24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30" t="s">
        <v>848</v>
      </c>
      <c r="D211" s="30" t="s">
        <v>849</v>
      </c>
      <c r="E211" s="30">
        <v>26</v>
      </c>
      <c r="F211" s="30">
        <v>9</v>
      </c>
      <c r="G211" s="30">
        <v>5</v>
      </c>
      <c r="H211" s="30">
        <v>12</v>
      </c>
      <c r="I211" s="30">
        <v>36</v>
      </c>
      <c r="J211" s="30">
        <v>9</v>
      </c>
      <c r="K211" s="30">
        <v>4</v>
      </c>
      <c r="L211" s="30">
        <v>23</v>
      </c>
      <c r="M211" s="14">
        <f t="shared" si="9"/>
        <v>27</v>
      </c>
      <c r="N211" s="14">
        <f t="shared" si="10"/>
        <v>62</v>
      </c>
      <c r="O211" s="31">
        <f t="shared" si="11"/>
        <v>0.43548387096774194</v>
      </c>
      <c r="P211" s="24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30" t="s">
        <v>227</v>
      </c>
      <c r="D212" s="30" t="s">
        <v>228</v>
      </c>
      <c r="E212" s="30">
        <v>49</v>
      </c>
      <c r="F212" s="30">
        <v>26</v>
      </c>
      <c r="G212" s="30">
        <v>10</v>
      </c>
      <c r="H212" s="30">
        <v>13</v>
      </c>
      <c r="I212" s="30">
        <v>48</v>
      </c>
      <c r="J212" s="30">
        <v>32</v>
      </c>
      <c r="K212" s="30">
        <v>5</v>
      </c>
      <c r="L212" s="30">
        <v>11</v>
      </c>
      <c r="M212" s="14">
        <f t="shared" si="9"/>
        <v>73</v>
      </c>
      <c r="N212" s="14">
        <f t="shared" si="10"/>
        <v>97</v>
      </c>
      <c r="O212" s="31">
        <f t="shared" si="11"/>
        <v>0.7525773195876289</v>
      </c>
      <c r="P212" s="32">
        <v>27684.77</v>
      </c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30" t="s">
        <v>250</v>
      </c>
      <c r="D213" s="30" t="s">
        <v>251</v>
      </c>
      <c r="E213" s="30">
        <v>162</v>
      </c>
      <c r="F213" s="30">
        <v>95</v>
      </c>
      <c r="G213" s="30">
        <v>20</v>
      </c>
      <c r="H213" s="30">
        <v>47</v>
      </c>
      <c r="I213" s="30">
        <v>161</v>
      </c>
      <c r="J213" s="30">
        <v>103</v>
      </c>
      <c r="K213" s="30">
        <v>21</v>
      </c>
      <c r="L213" s="30">
        <v>37</v>
      </c>
      <c r="M213" s="14">
        <f t="shared" si="9"/>
        <v>239</v>
      </c>
      <c r="N213" s="14">
        <f t="shared" si="10"/>
        <v>323</v>
      </c>
      <c r="O213" s="31">
        <f t="shared" si="11"/>
        <v>0.739938080495356</v>
      </c>
      <c r="P213" s="32">
        <v>92187.43</v>
      </c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30" t="s">
        <v>375</v>
      </c>
      <c r="D214" s="30" t="s">
        <v>376</v>
      </c>
      <c r="E214" s="30">
        <v>21</v>
      </c>
      <c r="F214" s="30">
        <v>13</v>
      </c>
      <c r="G214" s="30">
        <v>1</v>
      </c>
      <c r="H214" s="30">
        <v>7</v>
      </c>
      <c r="I214" s="30">
        <v>15</v>
      </c>
      <c r="J214" s="30">
        <v>6</v>
      </c>
      <c r="K214" s="30">
        <v>4</v>
      </c>
      <c r="L214" s="30">
        <v>5</v>
      </c>
      <c r="M214" s="14">
        <f t="shared" si="9"/>
        <v>24</v>
      </c>
      <c r="N214" s="14">
        <f t="shared" si="10"/>
        <v>36</v>
      </c>
      <c r="O214" s="31">
        <f t="shared" si="11"/>
        <v>0.6666666666666666</v>
      </c>
      <c r="P214" s="24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30" t="s">
        <v>547</v>
      </c>
      <c r="D215" s="30" t="s">
        <v>548</v>
      </c>
      <c r="E215" s="30">
        <v>42</v>
      </c>
      <c r="F215" s="30">
        <v>28</v>
      </c>
      <c r="G215" s="30">
        <v>0</v>
      </c>
      <c r="H215" s="30">
        <v>14</v>
      </c>
      <c r="I215" s="30">
        <v>57</v>
      </c>
      <c r="J215" s="30">
        <v>24</v>
      </c>
      <c r="K215" s="30">
        <v>7</v>
      </c>
      <c r="L215" s="30">
        <v>26</v>
      </c>
      <c r="M215" s="14">
        <f t="shared" si="9"/>
        <v>59</v>
      </c>
      <c r="N215" s="14">
        <f t="shared" si="10"/>
        <v>99</v>
      </c>
      <c r="O215" s="31">
        <f t="shared" si="11"/>
        <v>0.5959595959595959</v>
      </c>
      <c r="P215" s="24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30" t="s">
        <v>41</v>
      </c>
      <c r="D216" s="30" t="s">
        <v>42</v>
      </c>
      <c r="E216" s="30">
        <v>38</v>
      </c>
      <c r="F216" s="30">
        <v>35</v>
      </c>
      <c r="G216" s="30">
        <v>2</v>
      </c>
      <c r="H216" s="30">
        <v>1</v>
      </c>
      <c r="I216" s="30">
        <v>45</v>
      </c>
      <c r="J216" s="30">
        <v>41</v>
      </c>
      <c r="K216" s="30">
        <v>1</v>
      </c>
      <c r="L216" s="30">
        <v>3</v>
      </c>
      <c r="M216" s="14">
        <f t="shared" si="9"/>
        <v>79</v>
      </c>
      <c r="N216" s="14">
        <f t="shared" si="10"/>
        <v>83</v>
      </c>
      <c r="O216" s="31">
        <f t="shared" si="11"/>
        <v>0.9518072289156626</v>
      </c>
      <c r="P216" s="32">
        <v>23689.03</v>
      </c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30" t="s">
        <v>152</v>
      </c>
      <c r="D217" s="30" t="s">
        <v>153</v>
      </c>
      <c r="E217" s="30">
        <v>140</v>
      </c>
      <c r="F217" s="30">
        <v>98</v>
      </c>
      <c r="G217" s="30">
        <v>3</v>
      </c>
      <c r="H217" s="30">
        <v>39</v>
      </c>
      <c r="I217" s="30">
        <v>154</v>
      </c>
      <c r="J217" s="30">
        <v>132</v>
      </c>
      <c r="K217" s="30">
        <v>5</v>
      </c>
      <c r="L217" s="30">
        <v>17</v>
      </c>
      <c r="M217" s="14">
        <f t="shared" si="9"/>
        <v>238</v>
      </c>
      <c r="N217" s="14">
        <f t="shared" si="10"/>
        <v>294</v>
      </c>
      <c r="O217" s="31">
        <f t="shared" si="11"/>
        <v>0.8095238095238095</v>
      </c>
      <c r="P217" s="32">
        <v>83910.54</v>
      </c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30" t="s">
        <v>274</v>
      </c>
      <c r="D218" s="30" t="s">
        <v>275</v>
      </c>
      <c r="E218" s="30">
        <v>83</v>
      </c>
      <c r="F218" s="30">
        <v>50</v>
      </c>
      <c r="G218" s="30">
        <v>6</v>
      </c>
      <c r="H218" s="30">
        <v>27</v>
      </c>
      <c r="I218" s="30">
        <v>79</v>
      </c>
      <c r="J218" s="30">
        <v>52</v>
      </c>
      <c r="K218" s="30">
        <v>10</v>
      </c>
      <c r="L218" s="30">
        <v>17</v>
      </c>
      <c r="M218" s="14">
        <f t="shared" si="9"/>
        <v>118</v>
      </c>
      <c r="N218" s="14">
        <f t="shared" si="10"/>
        <v>162</v>
      </c>
      <c r="O218" s="31">
        <f t="shared" si="11"/>
        <v>0.7283950617283951</v>
      </c>
      <c r="P218" s="32">
        <v>46236.42</v>
      </c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30" t="s">
        <v>163</v>
      </c>
      <c r="D219" s="30" t="s">
        <v>164</v>
      </c>
      <c r="E219" s="30">
        <v>82</v>
      </c>
      <c r="F219" s="30">
        <v>62</v>
      </c>
      <c r="G219" s="30">
        <v>2</v>
      </c>
      <c r="H219" s="30">
        <v>18</v>
      </c>
      <c r="I219" s="30">
        <v>80</v>
      </c>
      <c r="J219" s="30">
        <v>64</v>
      </c>
      <c r="K219" s="30">
        <v>1</v>
      </c>
      <c r="L219" s="30">
        <v>15</v>
      </c>
      <c r="M219" s="14">
        <f t="shared" si="9"/>
        <v>129</v>
      </c>
      <c r="N219" s="14">
        <f t="shared" si="10"/>
        <v>162</v>
      </c>
      <c r="O219" s="31">
        <f t="shared" si="11"/>
        <v>0.7962962962962963</v>
      </c>
      <c r="P219" s="32">
        <v>46236.42</v>
      </c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30" t="s">
        <v>185</v>
      </c>
      <c r="D220" s="30" t="s">
        <v>186</v>
      </c>
      <c r="E220" s="30">
        <v>85</v>
      </c>
      <c r="F220" s="30">
        <v>66</v>
      </c>
      <c r="G220" s="30">
        <v>2</v>
      </c>
      <c r="H220" s="30">
        <v>17</v>
      </c>
      <c r="I220" s="30">
        <v>98</v>
      </c>
      <c r="J220" s="30">
        <v>63</v>
      </c>
      <c r="K220" s="30">
        <v>12</v>
      </c>
      <c r="L220" s="30">
        <v>23</v>
      </c>
      <c r="M220" s="14">
        <f t="shared" si="9"/>
        <v>143</v>
      </c>
      <c r="N220" s="14">
        <f t="shared" si="10"/>
        <v>183</v>
      </c>
      <c r="O220" s="31">
        <f t="shared" si="11"/>
        <v>0.7814207650273224</v>
      </c>
      <c r="P220" s="32">
        <v>52230.03</v>
      </c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30" t="s">
        <v>136</v>
      </c>
      <c r="D221" s="30" t="s">
        <v>137</v>
      </c>
      <c r="E221" s="30">
        <v>76</v>
      </c>
      <c r="F221" s="30">
        <v>59</v>
      </c>
      <c r="G221" s="30">
        <v>1</v>
      </c>
      <c r="H221" s="30">
        <v>16</v>
      </c>
      <c r="I221" s="30">
        <v>94</v>
      </c>
      <c r="J221" s="30">
        <v>77</v>
      </c>
      <c r="K221" s="30">
        <v>5</v>
      </c>
      <c r="L221" s="30">
        <v>12</v>
      </c>
      <c r="M221" s="14">
        <f t="shared" si="9"/>
        <v>142</v>
      </c>
      <c r="N221" s="14">
        <f t="shared" si="10"/>
        <v>170</v>
      </c>
      <c r="O221" s="31">
        <f t="shared" si="11"/>
        <v>0.8352941176470589</v>
      </c>
      <c r="P221" s="32">
        <v>48519.7</v>
      </c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30" t="s">
        <v>352</v>
      </c>
      <c r="D222" s="30" t="s">
        <v>353</v>
      </c>
      <c r="E222" s="30">
        <v>62</v>
      </c>
      <c r="F222" s="30">
        <v>45</v>
      </c>
      <c r="G222" s="30">
        <v>2</v>
      </c>
      <c r="H222" s="30">
        <v>15</v>
      </c>
      <c r="I222" s="30">
        <v>52</v>
      </c>
      <c r="J222" s="30">
        <v>28</v>
      </c>
      <c r="K222" s="30">
        <v>3</v>
      </c>
      <c r="L222" s="30">
        <v>21</v>
      </c>
      <c r="M222" s="14">
        <f t="shared" si="9"/>
        <v>78</v>
      </c>
      <c r="N222" s="14">
        <f t="shared" si="10"/>
        <v>114</v>
      </c>
      <c r="O222" s="31">
        <f t="shared" si="11"/>
        <v>0.6842105263157895</v>
      </c>
      <c r="P222" s="24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30" t="s">
        <v>360</v>
      </c>
      <c r="D223" s="30" t="s">
        <v>361</v>
      </c>
      <c r="E223" s="30">
        <v>85</v>
      </c>
      <c r="F223" s="30">
        <v>46</v>
      </c>
      <c r="G223" s="30">
        <v>10</v>
      </c>
      <c r="H223" s="30">
        <v>29</v>
      </c>
      <c r="I223" s="30">
        <v>86</v>
      </c>
      <c r="J223" s="30">
        <v>51</v>
      </c>
      <c r="K223" s="30">
        <v>9</v>
      </c>
      <c r="L223" s="30">
        <v>26</v>
      </c>
      <c r="M223" s="14">
        <f t="shared" si="9"/>
        <v>116</v>
      </c>
      <c r="N223" s="14">
        <f t="shared" si="10"/>
        <v>171</v>
      </c>
      <c r="O223" s="31">
        <f t="shared" si="11"/>
        <v>0.6783625730994152</v>
      </c>
      <c r="P223" s="24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30" t="s">
        <v>487</v>
      </c>
      <c r="D224" s="30" t="s">
        <v>488</v>
      </c>
      <c r="E224" s="30">
        <v>50</v>
      </c>
      <c r="F224" s="30">
        <v>25</v>
      </c>
      <c r="G224" s="30">
        <v>3</v>
      </c>
      <c r="H224" s="30">
        <v>22</v>
      </c>
      <c r="I224" s="30">
        <v>55</v>
      </c>
      <c r="J224" s="30">
        <v>34</v>
      </c>
      <c r="K224" s="30">
        <v>3</v>
      </c>
      <c r="L224" s="30">
        <v>18</v>
      </c>
      <c r="M224" s="14">
        <f t="shared" si="9"/>
        <v>65</v>
      </c>
      <c r="N224" s="14">
        <f t="shared" si="10"/>
        <v>105</v>
      </c>
      <c r="O224" s="31">
        <f t="shared" si="11"/>
        <v>0.6190476190476191</v>
      </c>
      <c r="P224" s="24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30" t="s">
        <v>457</v>
      </c>
      <c r="D225" s="30" t="s">
        <v>458</v>
      </c>
      <c r="E225" s="30">
        <v>235</v>
      </c>
      <c r="F225" s="30">
        <v>138</v>
      </c>
      <c r="G225" s="30">
        <v>9</v>
      </c>
      <c r="H225" s="30">
        <v>88</v>
      </c>
      <c r="I225" s="30">
        <v>259</v>
      </c>
      <c r="J225" s="30">
        <v>139</v>
      </c>
      <c r="K225" s="30">
        <v>26</v>
      </c>
      <c r="L225" s="30">
        <v>94</v>
      </c>
      <c r="M225" s="14">
        <f t="shared" si="9"/>
        <v>312</v>
      </c>
      <c r="N225" s="14">
        <f t="shared" si="10"/>
        <v>494</v>
      </c>
      <c r="O225" s="31">
        <f t="shared" si="11"/>
        <v>0.631578947368421</v>
      </c>
      <c r="P225" s="24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30" t="s">
        <v>916</v>
      </c>
      <c r="D226" s="30" t="s">
        <v>917</v>
      </c>
      <c r="E226" s="30">
        <v>44</v>
      </c>
      <c r="F226" s="30">
        <v>13</v>
      </c>
      <c r="G226" s="30">
        <v>5</v>
      </c>
      <c r="H226" s="30">
        <v>26</v>
      </c>
      <c r="I226" s="30">
        <v>44</v>
      </c>
      <c r="J226" s="30">
        <v>11</v>
      </c>
      <c r="K226" s="30">
        <v>5</v>
      </c>
      <c r="L226" s="30">
        <v>28</v>
      </c>
      <c r="M226" s="14">
        <f t="shared" si="9"/>
        <v>34</v>
      </c>
      <c r="N226" s="14">
        <f t="shared" si="10"/>
        <v>88</v>
      </c>
      <c r="O226" s="31">
        <f t="shared" si="11"/>
        <v>0.38636363636363635</v>
      </c>
      <c r="P226" s="24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30" t="s">
        <v>1000</v>
      </c>
      <c r="D227" s="30" t="s">
        <v>1001</v>
      </c>
      <c r="E227" s="30">
        <v>85</v>
      </c>
      <c r="F227" s="30">
        <v>18</v>
      </c>
      <c r="G227" s="30">
        <v>7</v>
      </c>
      <c r="H227" s="30">
        <v>60</v>
      </c>
      <c r="I227" s="30">
        <v>65</v>
      </c>
      <c r="J227" s="30">
        <v>13</v>
      </c>
      <c r="K227" s="30">
        <v>4</v>
      </c>
      <c r="L227" s="30">
        <v>48</v>
      </c>
      <c r="M227" s="14">
        <f t="shared" si="9"/>
        <v>42</v>
      </c>
      <c r="N227" s="14">
        <f t="shared" si="10"/>
        <v>150</v>
      </c>
      <c r="O227" s="31">
        <f t="shared" si="11"/>
        <v>0.28</v>
      </c>
      <c r="P227" s="24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30" t="s">
        <v>1028</v>
      </c>
      <c r="D228" s="30" t="s">
        <v>760</v>
      </c>
      <c r="E228" s="30">
        <v>69</v>
      </c>
      <c r="F228" s="30">
        <v>14</v>
      </c>
      <c r="G228" s="30">
        <v>2</v>
      </c>
      <c r="H228" s="30">
        <v>53</v>
      </c>
      <c r="I228" s="30">
        <v>61</v>
      </c>
      <c r="J228" s="30">
        <v>13</v>
      </c>
      <c r="K228" s="30">
        <v>2</v>
      </c>
      <c r="L228" s="30">
        <v>46</v>
      </c>
      <c r="M228" s="14">
        <f t="shared" si="9"/>
        <v>31</v>
      </c>
      <c r="N228" s="14">
        <f t="shared" si="10"/>
        <v>130</v>
      </c>
      <c r="O228" s="31">
        <f t="shared" si="11"/>
        <v>0.23846153846153847</v>
      </c>
      <c r="P228" s="24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30" t="s">
        <v>926</v>
      </c>
      <c r="D229" s="30" t="s">
        <v>927</v>
      </c>
      <c r="E229" s="30">
        <v>83</v>
      </c>
      <c r="F229" s="30">
        <v>22</v>
      </c>
      <c r="G229" s="30">
        <v>6</v>
      </c>
      <c r="H229" s="30">
        <v>55</v>
      </c>
      <c r="I229" s="30">
        <v>60</v>
      </c>
      <c r="J229" s="30">
        <v>18</v>
      </c>
      <c r="K229" s="30">
        <v>8</v>
      </c>
      <c r="L229" s="30">
        <v>34</v>
      </c>
      <c r="M229" s="14">
        <f t="shared" si="9"/>
        <v>54</v>
      </c>
      <c r="N229" s="14">
        <f t="shared" si="10"/>
        <v>143</v>
      </c>
      <c r="O229" s="31">
        <f t="shared" si="11"/>
        <v>0.3776223776223776</v>
      </c>
      <c r="P229" s="24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30" t="s">
        <v>405</v>
      </c>
      <c r="D230" s="30" t="s">
        <v>406</v>
      </c>
      <c r="E230" s="30">
        <v>221</v>
      </c>
      <c r="F230" s="30">
        <v>105</v>
      </c>
      <c r="G230" s="30">
        <v>23</v>
      </c>
      <c r="H230" s="30">
        <v>93</v>
      </c>
      <c r="I230" s="30">
        <v>219</v>
      </c>
      <c r="J230" s="30">
        <v>130</v>
      </c>
      <c r="K230" s="30">
        <v>29</v>
      </c>
      <c r="L230" s="30">
        <v>60</v>
      </c>
      <c r="M230" s="14">
        <f t="shared" si="9"/>
        <v>287</v>
      </c>
      <c r="N230" s="14">
        <f t="shared" si="10"/>
        <v>440</v>
      </c>
      <c r="O230" s="31">
        <f t="shared" si="11"/>
        <v>0.6522727272727272</v>
      </c>
      <c r="P230" s="24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30" t="s">
        <v>485</v>
      </c>
      <c r="D231" s="30" t="s">
        <v>486</v>
      </c>
      <c r="E231" s="30">
        <v>83</v>
      </c>
      <c r="F231" s="30">
        <v>41</v>
      </c>
      <c r="G231" s="30">
        <v>11</v>
      </c>
      <c r="H231" s="30">
        <v>31</v>
      </c>
      <c r="I231" s="30">
        <v>72</v>
      </c>
      <c r="J231" s="30">
        <v>37</v>
      </c>
      <c r="K231" s="30">
        <v>7</v>
      </c>
      <c r="L231" s="30">
        <v>28</v>
      </c>
      <c r="M231" s="14">
        <f t="shared" si="9"/>
        <v>96</v>
      </c>
      <c r="N231" s="14">
        <f t="shared" si="10"/>
        <v>155</v>
      </c>
      <c r="O231" s="31">
        <f t="shared" si="11"/>
        <v>0.6193548387096774</v>
      </c>
      <c r="P231" s="24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30" t="s">
        <v>521</v>
      </c>
      <c r="D232" s="30" t="s">
        <v>522</v>
      </c>
      <c r="E232" s="30">
        <v>14</v>
      </c>
      <c r="F232" s="30">
        <v>6</v>
      </c>
      <c r="G232" s="30">
        <v>1</v>
      </c>
      <c r="H232" s="30">
        <v>7</v>
      </c>
      <c r="I232" s="30">
        <v>9</v>
      </c>
      <c r="J232" s="30">
        <v>6</v>
      </c>
      <c r="K232" s="30">
        <v>1</v>
      </c>
      <c r="L232" s="30">
        <v>2</v>
      </c>
      <c r="M232" s="14">
        <f t="shared" si="9"/>
        <v>14</v>
      </c>
      <c r="N232" s="14">
        <f t="shared" si="10"/>
        <v>23</v>
      </c>
      <c r="O232" s="31">
        <f t="shared" si="11"/>
        <v>0.6086956521739131</v>
      </c>
      <c r="P232" s="24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30" t="s">
        <v>268</v>
      </c>
      <c r="D233" s="30" t="s">
        <v>269</v>
      </c>
      <c r="E233" s="30">
        <v>51</v>
      </c>
      <c r="F233" s="30">
        <v>30</v>
      </c>
      <c r="G233" s="30">
        <v>3</v>
      </c>
      <c r="H233" s="30">
        <v>18</v>
      </c>
      <c r="I233" s="30">
        <v>49</v>
      </c>
      <c r="J233" s="30">
        <v>33</v>
      </c>
      <c r="K233" s="30">
        <v>7</v>
      </c>
      <c r="L233" s="30">
        <v>9</v>
      </c>
      <c r="M233" s="14">
        <f t="shared" si="9"/>
        <v>73</v>
      </c>
      <c r="N233" s="14">
        <f t="shared" si="10"/>
        <v>100</v>
      </c>
      <c r="O233" s="31">
        <f t="shared" si="11"/>
        <v>0.73</v>
      </c>
      <c r="P233" s="32">
        <v>28541</v>
      </c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30" t="s">
        <v>507</v>
      </c>
      <c r="D234" s="30" t="s">
        <v>508</v>
      </c>
      <c r="E234" s="30">
        <v>35</v>
      </c>
      <c r="F234" s="30">
        <v>16</v>
      </c>
      <c r="G234" s="30">
        <v>4</v>
      </c>
      <c r="H234" s="30">
        <v>15</v>
      </c>
      <c r="I234" s="30">
        <v>30</v>
      </c>
      <c r="J234" s="30">
        <v>18</v>
      </c>
      <c r="K234" s="30">
        <v>2</v>
      </c>
      <c r="L234" s="30">
        <v>10</v>
      </c>
      <c r="M234" s="14">
        <f t="shared" si="9"/>
        <v>40</v>
      </c>
      <c r="N234" s="14">
        <f t="shared" si="10"/>
        <v>65</v>
      </c>
      <c r="O234" s="31">
        <f t="shared" si="11"/>
        <v>0.6153846153846154</v>
      </c>
      <c r="P234" s="24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30" t="s">
        <v>77</v>
      </c>
      <c r="D235" s="30" t="s">
        <v>78</v>
      </c>
      <c r="E235" s="30">
        <v>37</v>
      </c>
      <c r="F235" s="30">
        <v>32</v>
      </c>
      <c r="G235" s="30">
        <v>1</v>
      </c>
      <c r="H235" s="30">
        <v>4</v>
      </c>
      <c r="I235" s="30">
        <v>24</v>
      </c>
      <c r="J235" s="30">
        <v>18</v>
      </c>
      <c r="K235" s="30">
        <v>4</v>
      </c>
      <c r="L235" s="30">
        <v>2</v>
      </c>
      <c r="M235" s="14">
        <f t="shared" si="9"/>
        <v>55</v>
      </c>
      <c r="N235" s="14">
        <f t="shared" si="10"/>
        <v>61</v>
      </c>
      <c r="O235" s="31">
        <f t="shared" si="11"/>
        <v>0.9016393442622951</v>
      </c>
      <c r="P235" s="32">
        <v>17410.01</v>
      </c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30" t="s">
        <v>288</v>
      </c>
      <c r="D236" s="30" t="s">
        <v>289</v>
      </c>
      <c r="E236" s="30">
        <v>65</v>
      </c>
      <c r="F236" s="30">
        <v>42</v>
      </c>
      <c r="G236" s="30">
        <v>5</v>
      </c>
      <c r="H236" s="30">
        <v>18</v>
      </c>
      <c r="I236" s="30">
        <v>45</v>
      </c>
      <c r="J236" s="30">
        <v>28</v>
      </c>
      <c r="K236" s="30">
        <v>4</v>
      </c>
      <c r="L236" s="30">
        <v>13</v>
      </c>
      <c r="M236" s="14">
        <f t="shared" si="9"/>
        <v>79</v>
      </c>
      <c r="N236" s="14">
        <f t="shared" si="10"/>
        <v>110</v>
      </c>
      <c r="O236" s="31">
        <f t="shared" si="11"/>
        <v>0.7181818181818181</v>
      </c>
      <c r="P236" s="32">
        <v>31395.1</v>
      </c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30" t="s">
        <v>239</v>
      </c>
      <c r="D237" s="30" t="s">
        <v>240</v>
      </c>
      <c r="E237" s="30">
        <v>30</v>
      </c>
      <c r="F237" s="30">
        <v>14</v>
      </c>
      <c r="G237" s="30">
        <v>5</v>
      </c>
      <c r="H237" s="30">
        <v>11</v>
      </c>
      <c r="I237" s="30">
        <v>37</v>
      </c>
      <c r="J237" s="30">
        <v>24</v>
      </c>
      <c r="K237" s="30">
        <v>7</v>
      </c>
      <c r="L237" s="30">
        <v>6</v>
      </c>
      <c r="M237" s="14">
        <f t="shared" si="9"/>
        <v>50</v>
      </c>
      <c r="N237" s="14">
        <f t="shared" si="10"/>
        <v>67</v>
      </c>
      <c r="O237" s="31">
        <f t="shared" si="11"/>
        <v>0.746268656716418</v>
      </c>
      <c r="P237" s="32">
        <v>19122.47</v>
      </c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30" t="s">
        <v>367</v>
      </c>
      <c r="D238" s="30" t="s">
        <v>368</v>
      </c>
      <c r="E238" s="30">
        <v>79</v>
      </c>
      <c r="F238" s="30">
        <v>45</v>
      </c>
      <c r="G238" s="30">
        <v>7</v>
      </c>
      <c r="H238" s="30">
        <v>27</v>
      </c>
      <c r="I238" s="30">
        <v>84</v>
      </c>
      <c r="J238" s="30">
        <v>47</v>
      </c>
      <c r="K238" s="30">
        <v>11</v>
      </c>
      <c r="L238" s="30">
        <v>26</v>
      </c>
      <c r="M238" s="14">
        <f t="shared" si="9"/>
        <v>110</v>
      </c>
      <c r="N238" s="14">
        <f t="shared" si="10"/>
        <v>163</v>
      </c>
      <c r="O238" s="31">
        <f t="shared" si="11"/>
        <v>0.6748466257668712</v>
      </c>
      <c r="P238" s="24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30" t="s">
        <v>395</v>
      </c>
      <c r="D239" s="30" t="s">
        <v>396</v>
      </c>
      <c r="E239" s="30">
        <v>19</v>
      </c>
      <c r="F239" s="30">
        <v>13</v>
      </c>
      <c r="G239" s="30">
        <v>2</v>
      </c>
      <c r="H239" s="30">
        <v>4</v>
      </c>
      <c r="I239" s="30">
        <v>16</v>
      </c>
      <c r="J239" s="30">
        <v>7</v>
      </c>
      <c r="K239" s="30">
        <v>1</v>
      </c>
      <c r="L239" s="30">
        <v>8</v>
      </c>
      <c r="M239" s="14">
        <f t="shared" si="9"/>
        <v>23</v>
      </c>
      <c r="N239" s="14">
        <f t="shared" si="10"/>
        <v>35</v>
      </c>
      <c r="O239" s="31">
        <f t="shared" si="11"/>
        <v>0.6571428571428571</v>
      </c>
      <c r="P239" s="24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30" t="s">
        <v>225</v>
      </c>
      <c r="D240" s="30" t="s">
        <v>226</v>
      </c>
      <c r="E240" s="30">
        <v>44</v>
      </c>
      <c r="F240" s="30">
        <v>22</v>
      </c>
      <c r="G240" s="30">
        <v>13</v>
      </c>
      <c r="H240" s="30">
        <v>9</v>
      </c>
      <c r="I240" s="30">
        <v>37</v>
      </c>
      <c r="J240" s="30">
        <v>21</v>
      </c>
      <c r="K240" s="30">
        <v>5</v>
      </c>
      <c r="L240" s="30">
        <v>11</v>
      </c>
      <c r="M240" s="14">
        <f t="shared" si="9"/>
        <v>61</v>
      </c>
      <c r="N240" s="14">
        <f t="shared" si="10"/>
        <v>81</v>
      </c>
      <c r="O240" s="31">
        <f t="shared" si="11"/>
        <v>0.7530864197530864</v>
      </c>
      <c r="P240" s="32">
        <v>23118.21</v>
      </c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30" t="s">
        <v>433</v>
      </c>
      <c r="D241" s="30" t="s">
        <v>434</v>
      </c>
      <c r="E241" s="30">
        <v>31</v>
      </c>
      <c r="F241" s="30">
        <v>16</v>
      </c>
      <c r="G241" s="30">
        <v>3</v>
      </c>
      <c r="H241" s="30">
        <v>12</v>
      </c>
      <c r="I241" s="30">
        <v>25</v>
      </c>
      <c r="J241" s="30">
        <v>14</v>
      </c>
      <c r="K241" s="30">
        <v>3</v>
      </c>
      <c r="L241" s="30">
        <v>8</v>
      </c>
      <c r="M241" s="14">
        <f t="shared" si="9"/>
        <v>36</v>
      </c>
      <c r="N241" s="14">
        <f t="shared" si="10"/>
        <v>56</v>
      </c>
      <c r="O241" s="31">
        <f t="shared" si="11"/>
        <v>0.6428571428571429</v>
      </c>
      <c r="P241" s="24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30" t="s">
        <v>529</v>
      </c>
      <c r="D242" s="30" t="s">
        <v>530</v>
      </c>
      <c r="E242" s="30">
        <v>64</v>
      </c>
      <c r="F242" s="30">
        <v>31</v>
      </c>
      <c r="G242" s="30">
        <v>9</v>
      </c>
      <c r="H242" s="30">
        <v>24</v>
      </c>
      <c r="I242" s="30">
        <v>69</v>
      </c>
      <c r="J242" s="30">
        <v>30</v>
      </c>
      <c r="K242" s="30">
        <v>10</v>
      </c>
      <c r="L242" s="30">
        <v>29</v>
      </c>
      <c r="M242" s="14">
        <f t="shared" si="9"/>
        <v>80</v>
      </c>
      <c r="N242" s="14">
        <f t="shared" si="10"/>
        <v>133</v>
      </c>
      <c r="O242" s="31">
        <f t="shared" si="11"/>
        <v>0.6015037593984962</v>
      </c>
      <c r="P242" s="24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30" t="s">
        <v>1058</v>
      </c>
      <c r="D243" s="30" t="s">
        <v>1059</v>
      </c>
      <c r="E243" s="30">
        <v>5</v>
      </c>
      <c r="F243" s="30">
        <v>0</v>
      </c>
      <c r="G243" s="30">
        <v>0</v>
      </c>
      <c r="H243" s="30">
        <v>5</v>
      </c>
      <c r="I243" s="30">
        <v>2</v>
      </c>
      <c r="J243" s="30">
        <v>0</v>
      </c>
      <c r="K243" s="30">
        <v>0</v>
      </c>
      <c r="L243" s="30">
        <v>2</v>
      </c>
      <c r="M243" s="14">
        <f t="shared" si="9"/>
        <v>0</v>
      </c>
      <c r="N243" s="14">
        <f t="shared" si="10"/>
        <v>7</v>
      </c>
      <c r="O243" s="31">
        <f t="shared" si="11"/>
        <v>0</v>
      </c>
      <c r="P243" s="24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30" t="s">
        <v>35</v>
      </c>
      <c r="D244" s="30" t="s">
        <v>36</v>
      </c>
      <c r="E244" s="30">
        <v>124</v>
      </c>
      <c r="F244" s="30">
        <v>124</v>
      </c>
      <c r="G244" s="30">
        <v>0</v>
      </c>
      <c r="H244" s="30">
        <v>0</v>
      </c>
      <c r="I244" s="30">
        <v>134</v>
      </c>
      <c r="J244" s="30">
        <v>114</v>
      </c>
      <c r="K244" s="30">
        <v>9</v>
      </c>
      <c r="L244" s="30">
        <v>11</v>
      </c>
      <c r="M244" s="14">
        <f t="shared" si="9"/>
        <v>247</v>
      </c>
      <c r="N244" s="14">
        <f t="shared" si="10"/>
        <v>258</v>
      </c>
      <c r="O244" s="31">
        <f t="shared" si="11"/>
        <v>0.9573643410852714</v>
      </c>
      <c r="P244" s="32">
        <v>73635.78</v>
      </c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30" t="s">
        <v>37</v>
      </c>
      <c r="D245" s="30" t="s">
        <v>38</v>
      </c>
      <c r="E245" s="30">
        <v>20</v>
      </c>
      <c r="F245" s="30">
        <v>17</v>
      </c>
      <c r="G245" s="30">
        <v>1</v>
      </c>
      <c r="H245" s="30">
        <v>2</v>
      </c>
      <c r="I245" s="30">
        <v>23</v>
      </c>
      <c r="J245" s="30">
        <v>23</v>
      </c>
      <c r="K245" s="30">
        <v>0</v>
      </c>
      <c r="L245" s="30">
        <v>0</v>
      </c>
      <c r="M245" s="14">
        <f t="shared" si="9"/>
        <v>41</v>
      </c>
      <c r="N245" s="14">
        <f t="shared" si="10"/>
        <v>43</v>
      </c>
      <c r="O245" s="31">
        <f t="shared" si="11"/>
        <v>0.9534883720930233</v>
      </c>
      <c r="P245" s="32">
        <v>12272.63</v>
      </c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30" t="s">
        <v>201</v>
      </c>
      <c r="D246" s="30" t="s">
        <v>202</v>
      </c>
      <c r="E246" s="30">
        <v>22</v>
      </c>
      <c r="F246" s="30">
        <v>11</v>
      </c>
      <c r="G246" s="30">
        <v>1</v>
      </c>
      <c r="H246" s="30">
        <v>10</v>
      </c>
      <c r="I246" s="30">
        <v>21</v>
      </c>
      <c r="J246" s="30">
        <v>20</v>
      </c>
      <c r="K246" s="30">
        <v>1</v>
      </c>
      <c r="L246" s="30">
        <v>0</v>
      </c>
      <c r="M246" s="14">
        <f t="shared" si="9"/>
        <v>33</v>
      </c>
      <c r="N246" s="14">
        <f t="shared" si="10"/>
        <v>43</v>
      </c>
      <c r="O246" s="31">
        <f t="shared" si="11"/>
        <v>0.7674418604651163</v>
      </c>
      <c r="P246" s="32">
        <v>12272.63</v>
      </c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30" t="s">
        <v>743</v>
      </c>
      <c r="D247" s="30" t="s">
        <v>744</v>
      </c>
      <c r="E247" s="30">
        <v>114</v>
      </c>
      <c r="F247" s="30">
        <v>45</v>
      </c>
      <c r="G247" s="30">
        <v>10</v>
      </c>
      <c r="H247" s="30">
        <v>59</v>
      </c>
      <c r="I247" s="30">
        <v>126</v>
      </c>
      <c r="J247" s="30">
        <v>58</v>
      </c>
      <c r="K247" s="30">
        <v>7</v>
      </c>
      <c r="L247" s="30">
        <v>61</v>
      </c>
      <c r="M247" s="14">
        <f t="shared" si="9"/>
        <v>120</v>
      </c>
      <c r="N247" s="14">
        <f t="shared" si="10"/>
        <v>240</v>
      </c>
      <c r="O247" s="31">
        <f t="shared" si="11"/>
        <v>0.5</v>
      </c>
      <c r="P247" s="24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30" t="s">
        <v>635</v>
      </c>
      <c r="D248" s="30" t="s">
        <v>636</v>
      </c>
      <c r="E248" s="30">
        <v>159</v>
      </c>
      <c r="F248" s="30">
        <v>72</v>
      </c>
      <c r="G248" s="30">
        <v>19</v>
      </c>
      <c r="H248" s="30">
        <v>68</v>
      </c>
      <c r="I248" s="30">
        <v>155</v>
      </c>
      <c r="J248" s="30">
        <v>63</v>
      </c>
      <c r="K248" s="30">
        <v>21</v>
      </c>
      <c r="L248" s="30">
        <v>71</v>
      </c>
      <c r="M248" s="14">
        <f t="shared" si="9"/>
        <v>175</v>
      </c>
      <c r="N248" s="14">
        <f t="shared" si="10"/>
        <v>314</v>
      </c>
      <c r="O248" s="31">
        <f t="shared" si="11"/>
        <v>0.5573248407643312</v>
      </c>
      <c r="P248" s="24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30" t="s">
        <v>266</v>
      </c>
      <c r="D249" s="30" t="s">
        <v>267</v>
      </c>
      <c r="E249" s="30">
        <v>36</v>
      </c>
      <c r="F249" s="30">
        <v>22</v>
      </c>
      <c r="G249" s="30">
        <v>6</v>
      </c>
      <c r="H249" s="30">
        <v>8</v>
      </c>
      <c r="I249" s="30">
        <v>50</v>
      </c>
      <c r="J249" s="30">
        <v>30</v>
      </c>
      <c r="K249" s="30">
        <v>5</v>
      </c>
      <c r="L249" s="30">
        <v>15</v>
      </c>
      <c r="M249" s="14">
        <f t="shared" si="9"/>
        <v>63</v>
      </c>
      <c r="N249" s="14">
        <f t="shared" si="10"/>
        <v>86</v>
      </c>
      <c r="O249" s="31">
        <f t="shared" si="11"/>
        <v>0.7325581395348837</v>
      </c>
      <c r="P249" s="32">
        <v>24545.26</v>
      </c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30" t="s">
        <v>503</v>
      </c>
      <c r="D250" s="30" t="s">
        <v>504</v>
      </c>
      <c r="E250" s="30">
        <v>119</v>
      </c>
      <c r="F250" s="30">
        <v>59</v>
      </c>
      <c r="G250" s="30">
        <v>10</v>
      </c>
      <c r="H250" s="30">
        <v>50</v>
      </c>
      <c r="I250" s="30">
        <v>123</v>
      </c>
      <c r="J250" s="30">
        <v>62</v>
      </c>
      <c r="K250" s="30">
        <v>18</v>
      </c>
      <c r="L250" s="30">
        <v>43</v>
      </c>
      <c r="M250" s="14">
        <f t="shared" si="9"/>
        <v>149</v>
      </c>
      <c r="N250" s="14">
        <f t="shared" si="10"/>
        <v>242</v>
      </c>
      <c r="O250" s="31">
        <f t="shared" si="11"/>
        <v>0.6157024793388429</v>
      </c>
      <c r="P250" s="24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30" t="s">
        <v>270</v>
      </c>
      <c r="D251" s="30" t="s">
        <v>271</v>
      </c>
      <c r="E251" s="30">
        <v>39</v>
      </c>
      <c r="F251" s="30">
        <v>22</v>
      </c>
      <c r="G251" s="30">
        <v>5</v>
      </c>
      <c r="H251" s="30">
        <v>12</v>
      </c>
      <c r="I251" s="30">
        <v>35</v>
      </c>
      <c r="J251" s="30">
        <v>21</v>
      </c>
      <c r="K251" s="30">
        <v>6</v>
      </c>
      <c r="L251" s="30">
        <v>8</v>
      </c>
      <c r="M251" s="14">
        <f t="shared" si="9"/>
        <v>54</v>
      </c>
      <c r="N251" s="14">
        <f t="shared" si="10"/>
        <v>74</v>
      </c>
      <c r="O251" s="31">
        <f t="shared" si="11"/>
        <v>0.7297297297297297</v>
      </c>
      <c r="P251" s="32">
        <v>21120.34</v>
      </c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30" t="s">
        <v>683</v>
      </c>
      <c r="D252" s="30" t="s">
        <v>684</v>
      </c>
      <c r="E252" s="30">
        <v>84</v>
      </c>
      <c r="F252" s="30">
        <v>34</v>
      </c>
      <c r="G252" s="30">
        <v>8</v>
      </c>
      <c r="H252" s="30">
        <v>42</v>
      </c>
      <c r="I252" s="30">
        <v>101</v>
      </c>
      <c r="J252" s="30">
        <v>42</v>
      </c>
      <c r="K252" s="30">
        <v>14</v>
      </c>
      <c r="L252" s="30">
        <v>45</v>
      </c>
      <c r="M252" s="14">
        <f t="shared" si="9"/>
        <v>98</v>
      </c>
      <c r="N252" s="14">
        <f t="shared" si="10"/>
        <v>185</v>
      </c>
      <c r="O252" s="31">
        <f t="shared" si="11"/>
        <v>0.5297297297297298</v>
      </c>
      <c r="P252" s="24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30" t="s">
        <v>900</v>
      </c>
      <c r="D253" s="30" t="s">
        <v>901</v>
      </c>
      <c r="E253" s="30">
        <v>35</v>
      </c>
      <c r="F253" s="30">
        <v>10</v>
      </c>
      <c r="G253" s="30">
        <v>4</v>
      </c>
      <c r="H253" s="30">
        <v>21</v>
      </c>
      <c r="I253" s="30">
        <v>33</v>
      </c>
      <c r="J253" s="30">
        <v>6</v>
      </c>
      <c r="K253" s="30">
        <v>7</v>
      </c>
      <c r="L253" s="30">
        <v>20</v>
      </c>
      <c r="M253" s="14">
        <f t="shared" si="9"/>
        <v>27</v>
      </c>
      <c r="N253" s="14">
        <f t="shared" si="10"/>
        <v>68</v>
      </c>
      <c r="O253" s="31">
        <f t="shared" si="11"/>
        <v>0.39705882352941174</v>
      </c>
      <c r="P253" s="24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30" t="s">
        <v>811</v>
      </c>
      <c r="D254" s="30" t="s">
        <v>812</v>
      </c>
      <c r="E254" s="30">
        <v>145</v>
      </c>
      <c r="F254" s="30">
        <v>53</v>
      </c>
      <c r="G254" s="30">
        <v>11</v>
      </c>
      <c r="H254" s="30">
        <v>81</v>
      </c>
      <c r="I254" s="30">
        <v>153</v>
      </c>
      <c r="J254" s="30">
        <v>60</v>
      </c>
      <c r="K254" s="30">
        <v>14</v>
      </c>
      <c r="L254" s="30">
        <v>79</v>
      </c>
      <c r="M254" s="14">
        <f t="shared" si="9"/>
        <v>138</v>
      </c>
      <c r="N254" s="14">
        <f t="shared" si="10"/>
        <v>298</v>
      </c>
      <c r="O254" s="31">
        <f t="shared" si="11"/>
        <v>0.46308724832214765</v>
      </c>
      <c r="P254" s="24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30" t="s">
        <v>517</v>
      </c>
      <c r="D255" s="30" t="s">
        <v>518</v>
      </c>
      <c r="E255" s="30">
        <v>72</v>
      </c>
      <c r="F255" s="30">
        <v>40</v>
      </c>
      <c r="G255" s="30">
        <v>3</v>
      </c>
      <c r="H255" s="30">
        <v>29</v>
      </c>
      <c r="I255" s="30">
        <v>87</v>
      </c>
      <c r="J255" s="30">
        <v>43</v>
      </c>
      <c r="K255" s="30">
        <v>11</v>
      </c>
      <c r="L255" s="30">
        <v>33</v>
      </c>
      <c r="M255" s="14">
        <f t="shared" si="9"/>
        <v>97</v>
      </c>
      <c r="N255" s="14">
        <f t="shared" si="10"/>
        <v>159</v>
      </c>
      <c r="O255" s="31">
        <f t="shared" si="11"/>
        <v>0.610062893081761</v>
      </c>
      <c r="P255" s="24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30" t="s">
        <v>735</v>
      </c>
      <c r="D256" s="30" t="s">
        <v>736</v>
      </c>
      <c r="E256" s="30">
        <v>49</v>
      </c>
      <c r="F256" s="30">
        <v>14</v>
      </c>
      <c r="G256" s="30">
        <v>4</v>
      </c>
      <c r="H256" s="30">
        <v>31</v>
      </c>
      <c r="I256" s="30">
        <v>60</v>
      </c>
      <c r="J256" s="30">
        <v>29</v>
      </c>
      <c r="K256" s="30">
        <v>8</v>
      </c>
      <c r="L256" s="30">
        <v>23</v>
      </c>
      <c r="M256" s="14">
        <f t="shared" si="9"/>
        <v>55</v>
      </c>
      <c r="N256" s="14">
        <f t="shared" si="10"/>
        <v>109</v>
      </c>
      <c r="O256" s="31">
        <f t="shared" si="11"/>
        <v>0.5045871559633027</v>
      </c>
      <c r="P256" s="24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30" t="s">
        <v>1026</v>
      </c>
      <c r="D257" s="30" t="s">
        <v>448</v>
      </c>
      <c r="E257" s="30">
        <v>98</v>
      </c>
      <c r="F257" s="30">
        <v>17</v>
      </c>
      <c r="G257" s="30">
        <v>8</v>
      </c>
      <c r="H257" s="30">
        <v>73</v>
      </c>
      <c r="I257" s="30">
        <v>106</v>
      </c>
      <c r="J257" s="30">
        <v>17</v>
      </c>
      <c r="K257" s="30">
        <v>7</v>
      </c>
      <c r="L257" s="30">
        <v>82</v>
      </c>
      <c r="M257" s="14">
        <f t="shared" si="9"/>
        <v>49</v>
      </c>
      <c r="N257" s="14">
        <f t="shared" si="10"/>
        <v>204</v>
      </c>
      <c r="O257" s="31">
        <f t="shared" si="11"/>
        <v>0.24019607843137256</v>
      </c>
      <c r="P257" s="24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30" t="s">
        <v>947</v>
      </c>
      <c r="D258" s="30" t="s">
        <v>131</v>
      </c>
      <c r="E258" s="30">
        <v>85</v>
      </c>
      <c r="F258" s="30">
        <v>24</v>
      </c>
      <c r="G258" s="30">
        <v>6</v>
      </c>
      <c r="H258" s="30">
        <v>55</v>
      </c>
      <c r="I258" s="30">
        <v>65</v>
      </c>
      <c r="J258" s="30">
        <v>18</v>
      </c>
      <c r="K258" s="30">
        <v>5</v>
      </c>
      <c r="L258" s="30">
        <v>42</v>
      </c>
      <c r="M258" s="14">
        <f t="shared" si="9"/>
        <v>53</v>
      </c>
      <c r="N258" s="14">
        <f t="shared" si="10"/>
        <v>150</v>
      </c>
      <c r="O258" s="31">
        <f t="shared" si="11"/>
        <v>0.35333333333333333</v>
      </c>
      <c r="P258" s="24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30" t="s">
        <v>992</v>
      </c>
      <c r="D259" s="30" t="s">
        <v>993</v>
      </c>
      <c r="E259" s="30">
        <v>76</v>
      </c>
      <c r="F259" s="30">
        <v>20</v>
      </c>
      <c r="G259" s="30">
        <v>5</v>
      </c>
      <c r="H259" s="30">
        <v>51</v>
      </c>
      <c r="I259" s="30">
        <v>82</v>
      </c>
      <c r="J259" s="30">
        <v>18</v>
      </c>
      <c r="K259" s="30">
        <v>2</v>
      </c>
      <c r="L259" s="30">
        <v>62</v>
      </c>
      <c r="M259" s="14">
        <f t="shared" si="9"/>
        <v>45</v>
      </c>
      <c r="N259" s="14">
        <f t="shared" si="10"/>
        <v>158</v>
      </c>
      <c r="O259" s="31">
        <f t="shared" si="11"/>
        <v>0.2848101265822785</v>
      </c>
      <c r="P259" s="24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30" t="s">
        <v>765</v>
      </c>
      <c r="D260" s="30" t="s">
        <v>269</v>
      </c>
      <c r="E260" s="30">
        <v>90</v>
      </c>
      <c r="F260" s="30">
        <v>35</v>
      </c>
      <c r="G260" s="30">
        <v>6</v>
      </c>
      <c r="H260" s="30">
        <v>49</v>
      </c>
      <c r="I260" s="30">
        <v>89</v>
      </c>
      <c r="J260" s="30">
        <v>36</v>
      </c>
      <c r="K260" s="30">
        <v>10</v>
      </c>
      <c r="L260" s="30">
        <v>43</v>
      </c>
      <c r="M260" s="14">
        <f t="shared" si="9"/>
        <v>87</v>
      </c>
      <c r="N260" s="14">
        <f t="shared" si="10"/>
        <v>179</v>
      </c>
      <c r="O260" s="31">
        <f t="shared" si="11"/>
        <v>0.4860335195530726</v>
      </c>
      <c r="P260" s="24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30" t="s">
        <v>1010</v>
      </c>
      <c r="D261" s="30" t="s">
        <v>657</v>
      </c>
      <c r="E261" s="30">
        <v>107</v>
      </c>
      <c r="F261" s="30">
        <v>24</v>
      </c>
      <c r="G261" s="30">
        <v>6</v>
      </c>
      <c r="H261" s="30">
        <v>77</v>
      </c>
      <c r="I261" s="30">
        <v>88</v>
      </c>
      <c r="J261" s="30">
        <v>15</v>
      </c>
      <c r="K261" s="30">
        <v>6</v>
      </c>
      <c r="L261" s="30">
        <v>67</v>
      </c>
      <c r="M261" s="14">
        <f t="shared" si="9"/>
        <v>51</v>
      </c>
      <c r="N261" s="14">
        <f t="shared" si="10"/>
        <v>195</v>
      </c>
      <c r="O261" s="31">
        <f t="shared" si="11"/>
        <v>0.26153846153846155</v>
      </c>
      <c r="P261" s="24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30" t="s">
        <v>934</v>
      </c>
      <c r="D262" s="30" t="s">
        <v>468</v>
      </c>
      <c r="E262" s="30">
        <v>88</v>
      </c>
      <c r="F262" s="30">
        <v>28</v>
      </c>
      <c r="G262" s="30">
        <v>8</v>
      </c>
      <c r="H262" s="30">
        <v>52</v>
      </c>
      <c r="I262" s="30">
        <v>83</v>
      </c>
      <c r="J262" s="30">
        <v>24</v>
      </c>
      <c r="K262" s="30">
        <v>4</v>
      </c>
      <c r="L262" s="30">
        <v>55</v>
      </c>
      <c r="M262" s="14">
        <f t="shared" si="9"/>
        <v>64</v>
      </c>
      <c r="N262" s="14">
        <f t="shared" si="10"/>
        <v>171</v>
      </c>
      <c r="O262" s="31">
        <f t="shared" si="11"/>
        <v>0.3742690058479532</v>
      </c>
      <c r="P262" s="24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30" t="s">
        <v>587</v>
      </c>
      <c r="D263" s="30" t="s">
        <v>588</v>
      </c>
      <c r="E263" s="30">
        <v>101</v>
      </c>
      <c r="F263" s="30">
        <v>48</v>
      </c>
      <c r="G263" s="30">
        <v>14</v>
      </c>
      <c r="H263" s="30">
        <v>39</v>
      </c>
      <c r="I263" s="30">
        <v>115</v>
      </c>
      <c r="J263" s="30">
        <v>50</v>
      </c>
      <c r="K263" s="30">
        <v>13</v>
      </c>
      <c r="L263" s="30">
        <v>52</v>
      </c>
      <c r="M263" s="14">
        <f t="shared" si="9"/>
        <v>125</v>
      </c>
      <c r="N263" s="14">
        <f t="shared" si="10"/>
        <v>216</v>
      </c>
      <c r="O263" s="31">
        <f t="shared" si="11"/>
        <v>0.5787037037037037</v>
      </c>
      <c r="P263" s="24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30" t="s">
        <v>677</v>
      </c>
      <c r="D264" s="30" t="s">
        <v>678</v>
      </c>
      <c r="E264" s="30">
        <v>172</v>
      </c>
      <c r="F264" s="30">
        <v>81</v>
      </c>
      <c r="G264" s="30">
        <v>9</v>
      </c>
      <c r="H264" s="30">
        <v>82</v>
      </c>
      <c r="I264" s="30">
        <v>147</v>
      </c>
      <c r="J264" s="30">
        <v>67</v>
      </c>
      <c r="K264" s="30">
        <v>13</v>
      </c>
      <c r="L264" s="30">
        <v>67</v>
      </c>
      <c r="M264" s="14">
        <f t="shared" si="9"/>
        <v>170</v>
      </c>
      <c r="N264" s="14">
        <f t="shared" si="10"/>
        <v>319</v>
      </c>
      <c r="O264" s="31">
        <f t="shared" si="11"/>
        <v>0.5329153605015674</v>
      </c>
      <c r="P264" s="24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30" t="s">
        <v>377</v>
      </c>
      <c r="D265" s="30" t="s">
        <v>378</v>
      </c>
      <c r="E265" s="30">
        <v>19</v>
      </c>
      <c r="F265" s="30">
        <v>10</v>
      </c>
      <c r="G265" s="30">
        <v>2</v>
      </c>
      <c r="H265" s="30">
        <v>7</v>
      </c>
      <c r="I265" s="30">
        <v>20</v>
      </c>
      <c r="J265" s="30">
        <v>10</v>
      </c>
      <c r="K265" s="30">
        <v>4</v>
      </c>
      <c r="L265" s="30">
        <v>6</v>
      </c>
      <c r="M265" s="14">
        <f t="shared" si="9"/>
        <v>26</v>
      </c>
      <c r="N265" s="14">
        <f t="shared" si="10"/>
        <v>39</v>
      </c>
      <c r="O265" s="31">
        <f t="shared" si="11"/>
        <v>0.6666666666666666</v>
      </c>
      <c r="P265" s="24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30" t="s">
        <v>573</v>
      </c>
      <c r="D266" s="30" t="s">
        <v>574</v>
      </c>
      <c r="E266" s="30">
        <v>28</v>
      </c>
      <c r="F266" s="30">
        <v>14</v>
      </c>
      <c r="G266" s="30">
        <v>3</v>
      </c>
      <c r="H266" s="30">
        <v>11</v>
      </c>
      <c r="I266" s="30">
        <v>20</v>
      </c>
      <c r="J266" s="30">
        <v>11</v>
      </c>
      <c r="K266" s="30">
        <v>0</v>
      </c>
      <c r="L266" s="30">
        <v>9</v>
      </c>
      <c r="M266" s="14">
        <f t="shared" si="9"/>
        <v>28</v>
      </c>
      <c r="N266" s="14">
        <f t="shared" si="10"/>
        <v>48</v>
      </c>
      <c r="O266" s="31">
        <f t="shared" si="11"/>
        <v>0.5833333333333334</v>
      </c>
      <c r="P266" s="24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30" t="s">
        <v>601</v>
      </c>
      <c r="D267" s="30" t="s">
        <v>602</v>
      </c>
      <c r="E267" s="30">
        <v>63</v>
      </c>
      <c r="F267" s="30">
        <v>29</v>
      </c>
      <c r="G267" s="30">
        <v>5</v>
      </c>
      <c r="H267" s="30">
        <v>29</v>
      </c>
      <c r="I267" s="30">
        <v>78</v>
      </c>
      <c r="J267" s="30">
        <v>41</v>
      </c>
      <c r="K267" s="30">
        <v>6</v>
      </c>
      <c r="L267" s="30">
        <v>31</v>
      </c>
      <c r="M267" s="14">
        <f t="shared" si="9"/>
        <v>81</v>
      </c>
      <c r="N267" s="14">
        <f t="shared" si="10"/>
        <v>141</v>
      </c>
      <c r="O267" s="31">
        <f t="shared" si="11"/>
        <v>0.574468085106383</v>
      </c>
      <c r="P267" s="24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30" t="s">
        <v>379</v>
      </c>
      <c r="D268" s="30" t="s">
        <v>380</v>
      </c>
      <c r="E268" s="30">
        <v>78</v>
      </c>
      <c r="F268" s="30">
        <v>51</v>
      </c>
      <c r="G268" s="30">
        <v>4</v>
      </c>
      <c r="H268" s="30">
        <v>23</v>
      </c>
      <c r="I268" s="30">
        <v>78</v>
      </c>
      <c r="J268" s="30">
        <v>37</v>
      </c>
      <c r="K268" s="30">
        <v>12</v>
      </c>
      <c r="L268" s="30">
        <v>29</v>
      </c>
      <c r="M268" s="14">
        <f aca="true" t="shared" si="12" ref="M268:M331">+F268+G268+J268+K268</f>
        <v>104</v>
      </c>
      <c r="N268" s="14">
        <f aca="true" t="shared" si="13" ref="N268:N331">+E268+I268</f>
        <v>156</v>
      </c>
      <c r="O268" s="31">
        <f aca="true" t="shared" si="14" ref="O268:O331">+M268/N268</f>
        <v>0.6666666666666666</v>
      </c>
      <c r="P268" s="24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30" t="s">
        <v>272</v>
      </c>
      <c r="D269" s="30" t="s">
        <v>273</v>
      </c>
      <c r="E269" s="30">
        <v>23</v>
      </c>
      <c r="F269" s="30">
        <v>18</v>
      </c>
      <c r="G269" s="30">
        <v>0</v>
      </c>
      <c r="H269" s="30">
        <v>5</v>
      </c>
      <c r="I269" s="30">
        <v>25</v>
      </c>
      <c r="J269" s="30">
        <v>11</v>
      </c>
      <c r="K269" s="30">
        <v>6</v>
      </c>
      <c r="L269" s="30">
        <v>8</v>
      </c>
      <c r="M269" s="14">
        <f t="shared" si="12"/>
        <v>35</v>
      </c>
      <c r="N269" s="14">
        <f t="shared" si="13"/>
        <v>48</v>
      </c>
      <c r="O269" s="31">
        <f t="shared" si="14"/>
        <v>0.7291666666666666</v>
      </c>
      <c r="P269" s="32">
        <v>13699.68</v>
      </c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30" t="s">
        <v>873</v>
      </c>
      <c r="D270" s="30" t="s">
        <v>874</v>
      </c>
      <c r="E270" s="30">
        <v>12</v>
      </c>
      <c r="F270" s="30">
        <v>3</v>
      </c>
      <c r="G270" s="30">
        <v>1</v>
      </c>
      <c r="H270" s="30">
        <v>8</v>
      </c>
      <c r="I270" s="30">
        <v>17</v>
      </c>
      <c r="J270" s="30">
        <v>6</v>
      </c>
      <c r="K270" s="30">
        <v>2</v>
      </c>
      <c r="L270" s="30">
        <v>9</v>
      </c>
      <c r="M270" s="14">
        <f t="shared" si="12"/>
        <v>12</v>
      </c>
      <c r="N270" s="14">
        <f t="shared" si="13"/>
        <v>29</v>
      </c>
      <c r="O270" s="31">
        <f t="shared" si="14"/>
        <v>0.41379310344827586</v>
      </c>
      <c r="P270" s="24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30" t="s">
        <v>951</v>
      </c>
      <c r="D271" s="30" t="s">
        <v>952</v>
      </c>
      <c r="E271" s="30">
        <v>75</v>
      </c>
      <c r="F271" s="30">
        <v>29</v>
      </c>
      <c r="G271" s="30">
        <v>4</v>
      </c>
      <c r="H271" s="30">
        <v>42</v>
      </c>
      <c r="I271" s="30">
        <v>92</v>
      </c>
      <c r="J271" s="30">
        <v>19</v>
      </c>
      <c r="K271" s="30">
        <v>5</v>
      </c>
      <c r="L271" s="30">
        <v>68</v>
      </c>
      <c r="M271" s="14">
        <f t="shared" si="12"/>
        <v>57</v>
      </c>
      <c r="N271" s="14">
        <f t="shared" si="13"/>
        <v>167</v>
      </c>
      <c r="O271" s="31">
        <f t="shared" si="14"/>
        <v>0.3413173652694611</v>
      </c>
      <c r="P271" s="24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30" t="s">
        <v>782</v>
      </c>
      <c r="D272" s="30" t="s">
        <v>783</v>
      </c>
      <c r="E272" s="30">
        <v>70</v>
      </c>
      <c r="F272" s="30">
        <v>31</v>
      </c>
      <c r="G272" s="30">
        <v>0</v>
      </c>
      <c r="H272" s="30">
        <v>39</v>
      </c>
      <c r="I272" s="30">
        <v>84</v>
      </c>
      <c r="J272" s="30">
        <v>32</v>
      </c>
      <c r="K272" s="30">
        <v>10</v>
      </c>
      <c r="L272" s="30">
        <v>42</v>
      </c>
      <c r="M272" s="14">
        <f t="shared" si="12"/>
        <v>73</v>
      </c>
      <c r="N272" s="14">
        <f t="shared" si="13"/>
        <v>154</v>
      </c>
      <c r="O272" s="31">
        <f t="shared" si="14"/>
        <v>0.474025974025974</v>
      </c>
      <c r="P272" s="24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30" t="s">
        <v>243</v>
      </c>
      <c r="D273" s="30" t="s">
        <v>244</v>
      </c>
      <c r="E273" s="30">
        <v>59</v>
      </c>
      <c r="F273" s="30">
        <v>37</v>
      </c>
      <c r="G273" s="30">
        <v>3</v>
      </c>
      <c r="H273" s="30">
        <v>19</v>
      </c>
      <c r="I273" s="30">
        <v>58</v>
      </c>
      <c r="J273" s="30">
        <v>40</v>
      </c>
      <c r="K273" s="30">
        <v>7</v>
      </c>
      <c r="L273" s="30">
        <v>11</v>
      </c>
      <c r="M273" s="14">
        <f t="shared" si="12"/>
        <v>87</v>
      </c>
      <c r="N273" s="14">
        <f t="shared" si="13"/>
        <v>117</v>
      </c>
      <c r="O273" s="31">
        <f t="shared" si="14"/>
        <v>0.7435897435897436</v>
      </c>
      <c r="P273" s="32">
        <v>33392.97</v>
      </c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30" t="s">
        <v>366</v>
      </c>
      <c r="D274" s="30" t="s">
        <v>298</v>
      </c>
      <c r="E274" s="30">
        <v>54</v>
      </c>
      <c r="F274" s="30">
        <v>36</v>
      </c>
      <c r="G274" s="30">
        <v>4</v>
      </c>
      <c r="H274" s="30">
        <v>14</v>
      </c>
      <c r="I274" s="30">
        <v>66</v>
      </c>
      <c r="J274" s="30">
        <v>38</v>
      </c>
      <c r="K274" s="30">
        <v>3</v>
      </c>
      <c r="L274" s="30">
        <v>25</v>
      </c>
      <c r="M274" s="14">
        <f t="shared" si="12"/>
        <v>81</v>
      </c>
      <c r="N274" s="14">
        <f t="shared" si="13"/>
        <v>120</v>
      </c>
      <c r="O274" s="31">
        <f t="shared" si="14"/>
        <v>0.675</v>
      </c>
      <c r="P274" s="24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30" t="s">
        <v>356</v>
      </c>
      <c r="D275" s="30" t="s">
        <v>357</v>
      </c>
      <c r="E275" s="30">
        <v>99</v>
      </c>
      <c r="F275" s="30">
        <v>60</v>
      </c>
      <c r="G275" s="30">
        <v>10</v>
      </c>
      <c r="H275" s="30">
        <v>29</v>
      </c>
      <c r="I275" s="30">
        <v>93</v>
      </c>
      <c r="J275" s="30">
        <v>56</v>
      </c>
      <c r="K275" s="30">
        <v>5</v>
      </c>
      <c r="L275" s="30">
        <v>32</v>
      </c>
      <c r="M275" s="14">
        <f t="shared" si="12"/>
        <v>131</v>
      </c>
      <c r="N275" s="14">
        <f t="shared" si="13"/>
        <v>192</v>
      </c>
      <c r="O275" s="31">
        <f t="shared" si="14"/>
        <v>0.6822916666666666</v>
      </c>
      <c r="P275" s="24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30" t="s">
        <v>173</v>
      </c>
      <c r="D276" s="30" t="s">
        <v>174</v>
      </c>
      <c r="E276" s="30">
        <v>78</v>
      </c>
      <c r="F276" s="30">
        <v>60</v>
      </c>
      <c r="G276" s="30">
        <v>2</v>
      </c>
      <c r="H276" s="30">
        <v>16</v>
      </c>
      <c r="I276" s="30">
        <v>65</v>
      </c>
      <c r="J276" s="30">
        <v>44</v>
      </c>
      <c r="K276" s="30">
        <v>7</v>
      </c>
      <c r="L276" s="30">
        <v>14</v>
      </c>
      <c r="M276" s="14">
        <f t="shared" si="12"/>
        <v>113</v>
      </c>
      <c r="N276" s="14">
        <f t="shared" si="13"/>
        <v>143</v>
      </c>
      <c r="O276" s="31">
        <f t="shared" si="14"/>
        <v>0.7902097902097902</v>
      </c>
      <c r="P276" s="32">
        <v>40813.63</v>
      </c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30" t="s">
        <v>846</v>
      </c>
      <c r="D277" s="30" t="s">
        <v>847</v>
      </c>
      <c r="E277" s="30">
        <v>103</v>
      </c>
      <c r="F277" s="30">
        <v>40</v>
      </c>
      <c r="G277" s="30">
        <v>7</v>
      </c>
      <c r="H277" s="30">
        <v>56</v>
      </c>
      <c r="I277" s="30">
        <v>124</v>
      </c>
      <c r="J277" s="30">
        <v>46</v>
      </c>
      <c r="K277" s="30">
        <v>6</v>
      </c>
      <c r="L277" s="30">
        <v>72</v>
      </c>
      <c r="M277" s="14">
        <f t="shared" si="12"/>
        <v>99</v>
      </c>
      <c r="N277" s="14">
        <f t="shared" si="13"/>
        <v>227</v>
      </c>
      <c r="O277" s="31">
        <f t="shared" si="14"/>
        <v>0.43612334801762115</v>
      </c>
      <c r="P277" s="24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30" t="s">
        <v>1017</v>
      </c>
      <c r="D278" s="30" t="s">
        <v>1018</v>
      </c>
      <c r="E278" s="30">
        <v>27</v>
      </c>
      <c r="F278" s="30">
        <v>9</v>
      </c>
      <c r="G278" s="30">
        <v>0</v>
      </c>
      <c r="H278" s="30">
        <v>18</v>
      </c>
      <c r="I278" s="30">
        <v>31</v>
      </c>
      <c r="J278" s="30">
        <v>5</v>
      </c>
      <c r="K278" s="30">
        <v>1</v>
      </c>
      <c r="L278" s="30">
        <v>25</v>
      </c>
      <c r="M278" s="14">
        <f t="shared" si="12"/>
        <v>15</v>
      </c>
      <c r="N278" s="14">
        <f t="shared" si="13"/>
        <v>58</v>
      </c>
      <c r="O278" s="31">
        <f t="shared" si="14"/>
        <v>0.25862068965517243</v>
      </c>
      <c r="P278" s="24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30" t="s">
        <v>171</v>
      </c>
      <c r="D279" s="30" t="s">
        <v>172</v>
      </c>
      <c r="E279" s="30">
        <v>318</v>
      </c>
      <c r="F279" s="30">
        <v>228</v>
      </c>
      <c r="G279" s="30">
        <v>24</v>
      </c>
      <c r="H279" s="30">
        <v>66</v>
      </c>
      <c r="I279" s="30">
        <v>0</v>
      </c>
      <c r="J279" s="30">
        <v>0</v>
      </c>
      <c r="K279" s="30">
        <v>0</v>
      </c>
      <c r="L279" s="30">
        <v>0</v>
      </c>
      <c r="M279" s="14">
        <f t="shared" si="12"/>
        <v>252</v>
      </c>
      <c r="N279" s="14">
        <f t="shared" si="13"/>
        <v>318</v>
      </c>
      <c r="O279" s="31">
        <f t="shared" si="14"/>
        <v>0.7924528301886793</v>
      </c>
      <c r="P279" s="32">
        <v>90760.38</v>
      </c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30" t="s">
        <v>209</v>
      </c>
      <c r="D280" s="30" t="s">
        <v>210</v>
      </c>
      <c r="E280" s="30">
        <v>0</v>
      </c>
      <c r="F280" s="30">
        <v>0</v>
      </c>
      <c r="G280" s="30">
        <v>0</v>
      </c>
      <c r="H280" s="30">
        <v>0</v>
      </c>
      <c r="I280" s="30">
        <v>306</v>
      </c>
      <c r="J280" s="30">
        <v>219</v>
      </c>
      <c r="K280" s="30">
        <v>15</v>
      </c>
      <c r="L280" s="30">
        <v>72</v>
      </c>
      <c r="M280" s="14">
        <f t="shared" si="12"/>
        <v>234</v>
      </c>
      <c r="N280" s="14">
        <f t="shared" si="13"/>
        <v>306</v>
      </c>
      <c r="O280" s="31">
        <f t="shared" si="14"/>
        <v>0.7647058823529411</v>
      </c>
      <c r="P280" s="32">
        <v>87335.46</v>
      </c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30" t="s">
        <v>73</v>
      </c>
      <c r="D281" s="30" t="s">
        <v>74</v>
      </c>
      <c r="E281" s="30">
        <v>42</v>
      </c>
      <c r="F281" s="30">
        <v>34</v>
      </c>
      <c r="G281" s="30">
        <v>2</v>
      </c>
      <c r="H281" s="30">
        <v>6</v>
      </c>
      <c r="I281" s="30">
        <v>32</v>
      </c>
      <c r="J281" s="30">
        <v>26</v>
      </c>
      <c r="K281" s="30">
        <v>5</v>
      </c>
      <c r="L281" s="30">
        <v>1</v>
      </c>
      <c r="M281" s="14">
        <f t="shared" si="12"/>
        <v>67</v>
      </c>
      <c r="N281" s="14">
        <f t="shared" si="13"/>
        <v>74</v>
      </c>
      <c r="O281" s="31">
        <f t="shared" si="14"/>
        <v>0.9054054054054054</v>
      </c>
      <c r="P281" s="32">
        <v>21120.34</v>
      </c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30" t="s">
        <v>364</v>
      </c>
      <c r="D282" s="30" t="s">
        <v>365</v>
      </c>
      <c r="E282" s="30">
        <v>21</v>
      </c>
      <c r="F282" s="30">
        <v>11</v>
      </c>
      <c r="G282" s="30">
        <v>1</v>
      </c>
      <c r="H282" s="30">
        <v>9</v>
      </c>
      <c r="I282" s="30">
        <v>16</v>
      </c>
      <c r="J282" s="30">
        <v>12</v>
      </c>
      <c r="K282" s="30">
        <v>1</v>
      </c>
      <c r="L282" s="30">
        <v>3</v>
      </c>
      <c r="M282" s="14">
        <f t="shared" si="12"/>
        <v>25</v>
      </c>
      <c r="N282" s="14">
        <f t="shared" si="13"/>
        <v>37</v>
      </c>
      <c r="O282" s="31">
        <f t="shared" si="14"/>
        <v>0.6756756756756757</v>
      </c>
      <c r="P282" s="24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30" t="s">
        <v>399</v>
      </c>
      <c r="D283" s="30" t="s">
        <v>400</v>
      </c>
      <c r="E283" s="30">
        <v>39</v>
      </c>
      <c r="F283" s="30">
        <v>24</v>
      </c>
      <c r="G283" s="30">
        <v>4</v>
      </c>
      <c r="H283" s="30">
        <v>11</v>
      </c>
      <c r="I283" s="30">
        <v>25</v>
      </c>
      <c r="J283" s="30">
        <v>13</v>
      </c>
      <c r="K283" s="30">
        <v>1</v>
      </c>
      <c r="L283" s="30">
        <v>11</v>
      </c>
      <c r="M283" s="14">
        <f t="shared" si="12"/>
        <v>42</v>
      </c>
      <c r="N283" s="14">
        <f t="shared" si="13"/>
        <v>64</v>
      </c>
      <c r="O283" s="31">
        <f t="shared" si="14"/>
        <v>0.65625</v>
      </c>
      <c r="P283" s="24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30" t="s">
        <v>213</v>
      </c>
      <c r="D284" s="30" t="s">
        <v>94</v>
      </c>
      <c r="E284" s="30">
        <v>41</v>
      </c>
      <c r="F284" s="30">
        <v>27</v>
      </c>
      <c r="G284" s="30">
        <v>3</v>
      </c>
      <c r="H284" s="30">
        <v>11</v>
      </c>
      <c r="I284" s="30">
        <v>63</v>
      </c>
      <c r="J284" s="30">
        <v>43</v>
      </c>
      <c r="K284" s="30">
        <v>6</v>
      </c>
      <c r="L284" s="30">
        <v>14</v>
      </c>
      <c r="M284" s="14">
        <f t="shared" si="12"/>
        <v>79</v>
      </c>
      <c r="N284" s="14">
        <f t="shared" si="13"/>
        <v>104</v>
      </c>
      <c r="O284" s="31">
        <f t="shared" si="14"/>
        <v>0.7596153846153846</v>
      </c>
      <c r="P284" s="32">
        <v>29682.64</v>
      </c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30" t="s">
        <v>431</v>
      </c>
      <c r="D285" s="30" t="s">
        <v>432</v>
      </c>
      <c r="E285" s="30">
        <v>117</v>
      </c>
      <c r="F285" s="30">
        <v>69</v>
      </c>
      <c r="G285" s="30">
        <v>5</v>
      </c>
      <c r="H285" s="30">
        <v>43</v>
      </c>
      <c r="I285" s="30">
        <v>130</v>
      </c>
      <c r="J285" s="30">
        <v>65</v>
      </c>
      <c r="K285" s="30">
        <v>20</v>
      </c>
      <c r="L285" s="30">
        <v>45</v>
      </c>
      <c r="M285" s="14">
        <f t="shared" si="12"/>
        <v>159</v>
      </c>
      <c r="N285" s="14">
        <f t="shared" si="13"/>
        <v>247</v>
      </c>
      <c r="O285" s="31">
        <f t="shared" si="14"/>
        <v>0.6437246963562753</v>
      </c>
      <c r="P285" s="24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30" t="s">
        <v>489</v>
      </c>
      <c r="D286" s="30" t="s">
        <v>490</v>
      </c>
      <c r="E286" s="30">
        <v>91</v>
      </c>
      <c r="F286" s="30">
        <v>41</v>
      </c>
      <c r="G286" s="30">
        <v>13</v>
      </c>
      <c r="H286" s="30">
        <v>37</v>
      </c>
      <c r="I286" s="30">
        <v>82</v>
      </c>
      <c r="J286" s="30">
        <v>38</v>
      </c>
      <c r="K286" s="30">
        <v>15</v>
      </c>
      <c r="L286" s="30">
        <v>29</v>
      </c>
      <c r="M286" s="14">
        <f t="shared" si="12"/>
        <v>107</v>
      </c>
      <c r="N286" s="14">
        <f t="shared" si="13"/>
        <v>173</v>
      </c>
      <c r="O286" s="31">
        <f t="shared" si="14"/>
        <v>0.6184971098265896</v>
      </c>
      <c r="P286" s="24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30" t="s">
        <v>99</v>
      </c>
      <c r="D287" s="30" t="s">
        <v>100</v>
      </c>
      <c r="E287" s="30">
        <v>0</v>
      </c>
      <c r="F287" s="30">
        <v>0</v>
      </c>
      <c r="G287" s="30">
        <v>0</v>
      </c>
      <c r="H287" s="30">
        <v>0</v>
      </c>
      <c r="I287" s="30">
        <v>160</v>
      </c>
      <c r="J287" s="30">
        <v>130</v>
      </c>
      <c r="K287" s="30">
        <v>11</v>
      </c>
      <c r="L287" s="30">
        <v>19</v>
      </c>
      <c r="M287" s="14">
        <f t="shared" si="12"/>
        <v>141</v>
      </c>
      <c r="N287" s="14">
        <f t="shared" si="13"/>
        <v>160</v>
      </c>
      <c r="O287" s="31">
        <f t="shared" si="14"/>
        <v>0.88125</v>
      </c>
      <c r="P287" s="32">
        <v>45665.6</v>
      </c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30" t="s">
        <v>91</v>
      </c>
      <c r="D288" s="30" t="s">
        <v>92</v>
      </c>
      <c r="E288" s="30">
        <v>162</v>
      </c>
      <c r="F288" s="30">
        <v>130</v>
      </c>
      <c r="G288" s="30">
        <v>14</v>
      </c>
      <c r="H288" s="30">
        <v>18</v>
      </c>
      <c r="I288" s="30">
        <v>0</v>
      </c>
      <c r="J288" s="30">
        <v>0</v>
      </c>
      <c r="K288" s="30">
        <v>0</v>
      </c>
      <c r="L288" s="30">
        <v>0</v>
      </c>
      <c r="M288" s="14">
        <f t="shared" si="12"/>
        <v>144</v>
      </c>
      <c r="N288" s="14">
        <f t="shared" si="13"/>
        <v>162</v>
      </c>
      <c r="O288" s="31">
        <f t="shared" si="14"/>
        <v>0.8888888888888888</v>
      </c>
      <c r="P288" s="32">
        <v>46236.42</v>
      </c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30" t="s">
        <v>183</v>
      </c>
      <c r="D289" s="30" t="s">
        <v>184</v>
      </c>
      <c r="E289" s="30">
        <v>82</v>
      </c>
      <c r="F289" s="30">
        <v>55</v>
      </c>
      <c r="G289" s="30">
        <v>4</v>
      </c>
      <c r="H289" s="30">
        <v>23</v>
      </c>
      <c r="I289" s="30">
        <v>79</v>
      </c>
      <c r="J289" s="30">
        <v>61</v>
      </c>
      <c r="K289" s="30">
        <v>6</v>
      </c>
      <c r="L289" s="30">
        <v>12</v>
      </c>
      <c r="M289" s="14">
        <f t="shared" si="12"/>
        <v>126</v>
      </c>
      <c r="N289" s="14">
        <f t="shared" si="13"/>
        <v>161</v>
      </c>
      <c r="O289" s="31">
        <f t="shared" si="14"/>
        <v>0.782608695652174</v>
      </c>
      <c r="P289" s="32">
        <v>45951.01</v>
      </c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30" t="s">
        <v>241</v>
      </c>
      <c r="D290" s="30" t="s">
        <v>242</v>
      </c>
      <c r="E290" s="30">
        <v>50</v>
      </c>
      <c r="F290" s="30">
        <v>31</v>
      </c>
      <c r="G290" s="30">
        <v>4</v>
      </c>
      <c r="H290" s="30">
        <v>15</v>
      </c>
      <c r="I290" s="30">
        <v>44</v>
      </c>
      <c r="J290" s="30">
        <v>32</v>
      </c>
      <c r="K290" s="30">
        <v>3</v>
      </c>
      <c r="L290" s="30">
        <v>9</v>
      </c>
      <c r="M290" s="14">
        <f t="shared" si="12"/>
        <v>70</v>
      </c>
      <c r="N290" s="14">
        <f t="shared" si="13"/>
        <v>94</v>
      </c>
      <c r="O290" s="31">
        <f t="shared" si="14"/>
        <v>0.7446808510638298</v>
      </c>
      <c r="P290" s="32">
        <v>26828.54</v>
      </c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30" t="s">
        <v>31</v>
      </c>
      <c r="D291" s="30" t="s">
        <v>32</v>
      </c>
      <c r="E291" s="30">
        <v>15</v>
      </c>
      <c r="F291" s="30">
        <v>15</v>
      </c>
      <c r="G291" s="30">
        <v>0</v>
      </c>
      <c r="H291" s="30">
        <v>0</v>
      </c>
      <c r="I291" s="30">
        <v>12</v>
      </c>
      <c r="J291" s="30">
        <v>11</v>
      </c>
      <c r="K291" s="30">
        <v>0</v>
      </c>
      <c r="L291" s="30">
        <v>1</v>
      </c>
      <c r="M291" s="14">
        <f t="shared" si="12"/>
        <v>26</v>
      </c>
      <c r="N291" s="14">
        <f t="shared" si="13"/>
        <v>27</v>
      </c>
      <c r="O291" s="31">
        <f t="shared" si="14"/>
        <v>0.9629629629629629</v>
      </c>
      <c r="P291" s="32">
        <v>7706.07</v>
      </c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30" t="s">
        <v>318</v>
      </c>
      <c r="D292" s="30" t="s">
        <v>319</v>
      </c>
      <c r="E292" s="30">
        <v>54</v>
      </c>
      <c r="F292" s="30">
        <v>36</v>
      </c>
      <c r="G292" s="30">
        <v>5</v>
      </c>
      <c r="H292" s="30">
        <v>13</v>
      </c>
      <c r="I292" s="30">
        <v>53</v>
      </c>
      <c r="J292" s="30">
        <v>21</v>
      </c>
      <c r="K292" s="30">
        <v>13</v>
      </c>
      <c r="L292" s="30">
        <v>19</v>
      </c>
      <c r="M292" s="14">
        <f t="shared" si="12"/>
        <v>75</v>
      </c>
      <c r="N292" s="14">
        <f t="shared" si="13"/>
        <v>107</v>
      </c>
      <c r="O292" s="31">
        <f t="shared" si="14"/>
        <v>0.7009345794392523</v>
      </c>
      <c r="P292" s="24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30" t="s">
        <v>461</v>
      </c>
      <c r="D293" s="30" t="s">
        <v>462</v>
      </c>
      <c r="E293" s="30">
        <v>52</v>
      </c>
      <c r="F293" s="30">
        <v>26</v>
      </c>
      <c r="G293" s="30">
        <v>2</v>
      </c>
      <c r="H293" s="30">
        <v>24</v>
      </c>
      <c r="I293" s="30">
        <v>45</v>
      </c>
      <c r="J293" s="30">
        <v>27</v>
      </c>
      <c r="K293" s="30">
        <v>6</v>
      </c>
      <c r="L293" s="30">
        <v>12</v>
      </c>
      <c r="M293" s="14">
        <f t="shared" si="12"/>
        <v>61</v>
      </c>
      <c r="N293" s="14">
        <f t="shared" si="13"/>
        <v>97</v>
      </c>
      <c r="O293" s="31">
        <f t="shared" si="14"/>
        <v>0.6288659793814433</v>
      </c>
      <c r="P293" s="24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30" t="s">
        <v>303</v>
      </c>
      <c r="D294" s="30" t="s">
        <v>304</v>
      </c>
      <c r="E294" s="30">
        <v>15</v>
      </c>
      <c r="F294" s="30">
        <v>3</v>
      </c>
      <c r="G294" s="30">
        <v>5</v>
      </c>
      <c r="H294" s="30">
        <v>7</v>
      </c>
      <c r="I294" s="30">
        <v>23</v>
      </c>
      <c r="J294" s="30">
        <v>12</v>
      </c>
      <c r="K294" s="30">
        <v>7</v>
      </c>
      <c r="L294" s="30">
        <v>4</v>
      </c>
      <c r="M294" s="14">
        <f t="shared" si="12"/>
        <v>27</v>
      </c>
      <c r="N294" s="14">
        <f t="shared" si="13"/>
        <v>38</v>
      </c>
      <c r="O294" s="31">
        <f t="shared" si="14"/>
        <v>0.7105263157894737</v>
      </c>
      <c r="P294" s="24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30" t="s">
        <v>260</v>
      </c>
      <c r="D295" s="30" t="s">
        <v>261</v>
      </c>
      <c r="E295" s="30">
        <v>15</v>
      </c>
      <c r="F295" s="30">
        <v>5</v>
      </c>
      <c r="G295" s="30">
        <v>3</v>
      </c>
      <c r="H295" s="30">
        <v>7</v>
      </c>
      <c r="I295" s="30">
        <v>30</v>
      </c>
      <c r="J295" s="30">
        <v>21</v>
      </c>
      <c r="K295" s="30">
        <v>4</v>
      </c>
      <c r="L295" s="30">
        <v>5</v>
      </c>
      <c r="M295" s="14">
        <f t="shared" si="12"/>
        <v>33</v>
      </c>
      <c r="N295" s="14">
        <f t="shared" si="13"/>
        <v>45</v>
      </c>
      <c r="O295" s="31">
        <f t="shared" si="14"/>
        <v>0.7333333333333333</v>
      </c>
      <c r="P295" s="32">
        <v>12843.45</v>
      </c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30" t="s">
        <v>415</v>
      </c>
      <c r="D296" s="30" t="s">
        <v>416</v>
      </c>
      <c r="E296" s="30">
        <v>90</v>
      </c>
      <c r="F296" s="30">
        <v>45</v>
      </c>
      <c r="G296" s="30">
        <v>13</v>
      </c>
      <c r="H296" s="30">
        <v>32</v>
      </c>
      <c r="I296" s="30">
        <v>78</v>
      </c>
      <c r="J296" s="30">
        <v>38</v>
      </c>
      <c r="K296" s="30">
        <v>13</v>
      </c>
      <c r="L296" s="30">
        <v>27</v>
      </c>
      <c r="M296" s="14">
        <f t="shared" si="12"/>
        <v>109</v>
      </c>
      <c r="N296" s="14">
        <f t="shared" si="13"/>
        <v>168</v>
      </c>
      <c r="O296" s="31">
        <f t="shared" si="14"/>
        <v>0.6488095238095238</v>
      </c>
      <c r="P296" s="24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30" t="s">
        <v>256</v>
      </c>
      <c r="D297" s="30" t="s">
        <v>257</v>
      </c>
      <c r="E297" s="30">
        <v>30</v>
      </c>
      <c r="F297" s="30">
        <v>21</v>
      </c>
      <c r="G297" s="30">
        <v>3</v>
      </c>
      <c r="H297" s="30">
        <v>6</v>
      </c>
      <c r="I297" s="30">
        <v>38</v>
      </c>
      <c r="J297" s="30">
        <v>22</v>
      </c>
      <c r="K297" s="30">
        <v>4</v>
      </c>
      <c r="L297" s="30">
        <v>12</v>
      </c>
      <c r="M297" s="14">
        <f t="shared" si="12"/>
        <v>50</v>
      </c>
      <c r="N297" s="14">
        <f t="shared" si="13"/>
        <v>68</v>
      </c>
      <c r="O297" s="31">
        <f t="shared" si="14"/>
        <v>0.7352941176470589</v>
      </c>
      <c r="P297" s="32">
        <v>19407.88</v>
      </c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30" t="s">
        <v>165</v>
      </c>
      <c r="D298" s="30" t="s">
        <v>166</v>
      </c>
      <c r="E298" s="30">
        <v>20</v>
      </c>
      <c r="F298" s="30">
        <v>10</v>
      </c>
      <c r="G298" s="30">
        <v>4</v>
      </c>
      <c r="H298" s="30">
        <v>6</v>
      </c>
      <c r="I298" s="30">
        <v>19</v>
      </c>
      <c r="J298" s="30">
        <v>12</v>
      </c>
      <c r="K298" s="30">
        <v>5</v>
      </c>
      <c r="L298" s="30">
        <v>2</v>
      </c>
      <c r="M298" s="14">
        <f t="shared" si="12"/>
        <v>31</v>
      </c>
      <c r="N298" s="14">
        <f t="shared" si="13"/>
        <v>39</v>
      </c>
      <c r="O298" s="31">
        <f t="shared" si="14"/>
        <v>0.7948717948717948</v>
      </c>
      <c r="P298" s="32">
        <v>11130.99</v>
      </c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30" t="s">
        <v>575</v>
      </c>
      <c r="D299" s="30" t="s">
        <v>576</v>
      </c>
      <c r="E299" s="30">
        <v>32</v>
      </c>
      <c r="F299" s="30">
        <v>16</v>
      </c>
      <c r="G299" s="30">
        <v>2</v>
      </c>
      <c r="H299" s="30">
        <v>14</v>
      </c>
      <c r="I299" s="30">
        <v>40</v>
      </c>
      <c r="J299" s="30">
        <v>22</v>
      </c>
      <c r="K299" s="30">
        <v>2</v>
      </c>
      <c r="L299" s="30">
        <v>16</v>
      </c>
      <c r="M299" s="14">
        <f t="shared" si="12"/>
        <v>42</v>
      </c>
      <c r="N299" s="14">
        <f t="shared" si="13"/>
        <v>72</v>
      </c>
      <c r="O299" s="31">
        <f t="shared" si="14"/>
        <v>0.5833333333333334</v>
      </c>
      <c r="P299" s="24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30" t="s">
        <v>305</v>
      </c>
      <c r="D300" s="30" t="s">
        <v>306</v>
      </c>
      <c r="E300" s="30">
        <v>21</v>
      </c>
      <c r="F300" s="30">
        <v>14</v>
      </c>
      <c r="G300" s="30">
        <v>1</v>
      </c>
      <c r="H300" s="30">
        <v>6</v>
      </c>
      <c r="I300" s="30">
        <v>17</v>
      </c>
      <c r="J300" s="30">
        <v>9</v>
      </c>
      <c r="K300" s="30">
        <v>3</v>
      </c>
      <c r="L300" s="30">
        <v>5</v>
      </c>
      <c r="M300" s="14">
        <f t="shared" si="12"/>
        <v>27</v>
      </c>
      <c r="N300" s="14">
        <f t="shared" si="13"/>
        <v>38</v>
      </c>
      <c r="O300" s="31">
        <f t="shared" si="14"/>
        <v>0.7105263157894737</v>
      </c>
      <c r="P300" s="24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30" t="s">
        <v>348</v>
      </c>
      <c r="D301" s="30" t="s">
        <v>349</v>
      </c>
      <c r="E301" s="30">
        <v>29</v>
      </c>
      <c r="F301" s="30">
        <v>19</v>
      </c>
      <c r="G301" s="30">
        <v>3</v>
      </c>
      <c r="H301" s="30">
        <v>7</v>
      </c>
      <c r="I301" s="30">
        <v>22</v>
      </c>
      <c r="J301" s="30">
        <v>10</v>
      </c>
      <c r="K301" s="30">
        <v>3</v>
      </c>
      <c r="L301" s="30">
        <v>9</v>
      </c>
      <c r="M301" s="14">
        <f t="shared" si="12"/>
        <v>35</v>
      </c>
      <c r="N301" s="14">
        <f t="shared" si="13"/>
        <v>51</v>
      </c>
      <c r="O301" s="31">
        <f t="shared" si="14"/>
        <v>0.6862745098039216</v>
      </c>
      <c r="P301" s="24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30" t="s">
        <v>515</v>
      </c>
      <c r="D302" s="30" t="s">
        <v>516</v>
      </c>
      <c r="E302" s="30">
        <v>58</v>
      </c>
      <c r="F302" s="30">
        <v>32</v>
      </c>
      <c r="G302" s="30">
        <v>3</v>
      </c>
      <c r="H302" s="30">
        <v>23</v>
      </c>
      <c r="I302" s="30">
        <v>60</v>
      </c>
      <c r="J302" s="30">
        <v>31</v>
      </c>
      <c r="K302" s="30">
        <v>6</v>
      </c>
      <c r="L302" s="30">
        <v>23</v>
      </c>
      <c r="M302" s="14">
        <f t="shared" si="12"/>
        <v>72</v>
      </c>
      <c r="N302" s="14">
        <f t="shared" si="13"/>
        <v>118</v>
      </c>
      <c r="O302" s="31">
        <f t="shared" si="14"/>
        <v>0.6101694915254238</v>
      </c>
      <c r="P302" s="24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30" t="s">
        <v>297</v>
      </c>
      <c r="D303" s="30" t="s">
        <v>298</v>
      </c>
      <c r="E303" s="30">
        <v>214</v>
      </c>
      <c r="F303" s="30">
        <v>134</v>
      </c>
      <c r="G303" s="30">
        <v>9</v>
      </c>
      <c r="H303" s="30">
        <v>71</v>
      </c>
      <c r="I303" s="30">
        <v>227</v>
      </c>
      <c r="J303" s="30">
        <v>160</v>
      </c>
      <c r="K303" s="30">
        <v>11</v>
      </c>
      <c r="L303" s="30">
        <v>56</v>
      </c>
      <c r="M303" s="14">
        <f t="shared" si="12"/>
        <v>314</v>
      </c>
      <c r="N303" s="14">
        <f t="shared" si="13"/>
        <v>441</v>
      </c>
      <c r="O303" s="31">
        <f t="shared" si="14"/>
        <v>0.7120181405895691</v>
      </c>
      <c r="P303" s="24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30" t="s">
        <v>71</v>
      </c>
      <c r="D304" s="30" t="s">
        <v>72</v>
      </c>
      <c r="E304" s="30">
        <v>18</v>
      </c>
      <c r="F304" s="30">
        <v>14</v>
      </c>
      <c r="G304" s="30">
        <v>3</v>
      </c>
      <c r="H304" s="30">
        <v>1</v>
      </c>
      <c r="I304" s="30">
        <v>14</v>
      </c>
      <c r="J304" s="30">
        <v>11</v>
      </c>
      <c r="K304" s="30">
        <v>1</v>
      </c>
      <c r="L304" s="30">
        <v>2</v>
      </c>
      <c r="M304" s="14">
        <f t="shared" si="12"/>
        <v>29</v>
      </c>
      <c r="N304" s="14">
        <f t="shared" si="13"/>
        <v>32</v>
      </c>
      <c r="O304" s="31">
        <f t="shared" si="14"/>
        <v>0.90625</v>
      </c>
      <c r="P304" s="32">
        <v>9133.12</v>
      </c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30" t="s">
        <v>838</v>
      </c>
      <c r="D305" s="30" t="s">
        <v>839</v>
      </c>
      <c r="E305" s="30">
        <v>55</v>
      </c>
      <c r="F305" s="30">
        <v>23</v>
      </c>
      <c r="G305" s="30">
        <v>6</v>
      </c>
      <c r="H305" s="30">
        <v>26</v>
      </c>
      <c r="I305" s="30">
        <v>63</v>
      </c>
      <c r="J305" s="30">
        <v>15</v>
      </c>
      <c r="K305" s="30">
        <v>8</v>
      </c>
      <c r="L305" s="30">
        <v>40</v>
      </c>
      <c r="M305" s="14">
        <f t="shared" si="12"/>
        <v>52</v>
      </c>
      <c r="N305" s="14">
        <f t="shared" si="13"/>
        <v>118</v>
      </c>
      <c r="O305" s="31">
        <f t="shared" si="14"/>
        <v>0.4406779661016949</v>
      </c>
      <c r="P305" s="24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30" t="s">
        <v>144</v>
      </c>
      <c r="D306" s="30" t="s">
        <v>145</v>
      </c>
      <c r="E306" s="30">
        <v>21</v>
      </c>
      <c r="F306" s="30">
        <v>18</v>
      </c>
      <c r="G306" s="30">
        <v>0</v>
      </c>
      <c r="H306" s="30">
        <v>3</v>
      </c>
      <c r="I306" s="30">
        <v>23</v>
      </c>
      <c r="J306" s="30">
        <v>10</v>
      </c>
      <c r="K306" s="30">
        <v>8</v>
      </c>
      <c r="L306" s="30">
        <v>5</v>
      </c>
      <c r="M306" s="14">
        <f t="shared" si="12"/>
        <v>36</v>
      </c>
      <c r="N306" s="14">
        <f t="shared" si="13"/>
        <v>44</v>
      </c>
      <c r="O306" s="31">
        <f t="shared" si="14"/>
        <v>0.8181818181818182</v>
      </c>
      <c r="P306" s="32">
        <v>12558.04</v>
      </c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30" t="s">
        <v>475</v>
      </c>
      <c r="D307" s="30" t="s">
        <v>476</v>
      </c>
      <c r="E307" s="30">
        <v>61</v>
      </c>
      <c r="F307" s="30">
        <v>32</v>
      </c>
      <c r="G307" s="30">
        <v>11</v>
      </c>
      <c r="H307" s="30">
        <v>18</v>
      </c>
      <c r="I307" s="30">
        <v>69</v>
      </c>
      <c r="J307" s="30">
        <v>29</v>
      </c>
      <c r="K307" s="30">
        <v>9</v>
      </c>
      <c r="L307" s="30">
        <v>31</v>
      </c>
      <c r="M307" s="14">
        <f t="shared" si="12"/>
        <v>81</v>
      </c>
      <c r="N307" s="14">
        <f t="shared" si="13"/>
        <v>130</v>
      </c>
      <c r="O307" s="31">
        <f t="shared" si="14"/>
        <v>0.6230769230769231</v>
      </c>
      <c r="P307" s="24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30" t="s">
        <v>310</v>
      </c>
      <c r="D308" s="30" t="s">
        <v>311</v>
      </c>
      <c r="E308" s="30">
        <v>5</v>
      </c>
      <c r="F308" s="30">
        <v>2</v>
      </c>
      <c r="G308" s="30">
        <v>0</v>
      </c>
      <c r="H308" s="30">
        <v>3</v>
      </c>
      <c r="I308" s="30">
        <v>12</v>
      </c>
      <c r="J308" s="30">
        <v>4</v>
      </c>
      <c r="K308" s="30">
        <v>6</v>
      </c>
      <c r="L308" s="30">
        <v>2</v>
      </c>
      <c r="M308" s="14">
        <f t="shared" si="12"/>
        <v>12</v>
      </c>
      <c r="N308" s="14">
        <f t="shared" si="13"/>
        <v>17</v>
      </c>
      <c r="O308" s="31">
        <f t="shared" si="14"/>
        <v>0.7058823529411765</v>
      </c>
      <c r="P308" s="24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30" t="s">
        <v>681</v>
      </c>
      <c r="D309" s="30" t="s">
        <v>682</v>
      </c>
      <c r="E309" s="30">
        <v>76</v>
      </c>
      <c r="F309" s="30">
        <v>30</v>
      </c>
      <c r="G309" s="30">
        <v>10</v>
      </c>
      <c r="H309" s="30">
        <v>36</v>
      </c>
      <c r="I309" s="30">
        <v>73</v>
      </c>
      <c r="J309" s="30">
        <v>27</v>
      </c>
      <c r="K309" s="30">
        <v>12</v>
      </c>
      <c r="L309" s="30">
        <v>34</v>
      </c>
      <c r="M309" s="14">
        <f t="shared" si="12"/>
        <v>79</v>
      </c>
      <c r="N309" s="14">
        <f t="shared" si="13"/>
        <v>149</v>
      </c>
      <c r="O309" s="31">
        <f t="shared" si="14"/>
        <v>0.5302013422818792</v>
      </c>
      <c r="P309" s="24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30" t="s">
        <v>551</v>
      </c>
      <c r="D310" s="30" t="s">
        <v>552</v>
      </c>
      <c r="E310" s="30">
        <v>52</v>
      </c>
      <c r="F310" s="30">
        <v>30</v>
      </c>
      <c r="G310" s="30">
        <v>2</v>
      </c>
      <c r="H310" s="30">
        <v>20</v>
      </c>
      <c r="I310" s="30">
        <v>69</v>
      </c>
      <c r="J310" s="30">
        <v>35</v>
      </c>
      <c r="K310" s="30">
        <v>5</v>
      </c>
      <c r="L310" s="30">
        <v>29</v>
      </c>
      <c r="M310" s="14">
        <f t="shared" si="12"/>
        <v>72</v>
      </c>
      <c r="N310" s="14">
        <f t="shared" si="13"/>
        <v>121</v>
      </c>
      <c r="O310" s="31">
        <f t="shared" si="14"/>
        <v>0.5950413223140496</v>
      </c>
      <c r="P310" s="24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30" t="s">
        <v>33</v>
      </c>
      <c r="D311" s="30" t="s">
        <v>34</v>
      </c>
      <c r="E311" s="30">
        <v>30</v>
      </c>
      <c r="F311" s="30">
        <v>28</v>
      </c>
      <c r="G311" s="30">
        <v>0</v>
      </c>
      <c r="H311" s="30">
        <v>2</v>
      </c>
      <c r="I311" s="30">
        <v>19</v>
      </c>
      <c r="J311" s="30">
        <v>19</v>
      </c>
      <c r="K311" s="30">
        <v>0</v>
      </c>
      <c r="L311" s="30">
        <v>0</v>
      </c>
      <c r="M311" s="14">
        <f t="shared" si="12"/>
        <v>47</v>
      </c>
      <c r="N311" s="14">
        <f t="shared" si="13"/>
        <v>49</v>
      </c>
      <c r="O311" s="31">
        <f t="shared" si="14"/>
        <v>0.9591836734693877</v>
      </c>
      <c r="P311" s="32">
        <v>13985.09</v>
      </c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30" t="s">
        <v>101</v>
      </c>
      <c r="D312" s="30" t="s">
        <v>102</v>
      </c>
      <c r="E312" s="30">
        <v>0</v>
      </c>
      <c r="F312" s="30">
        <v>0</v>
      </c>
      <c r="G312" s="30">
        <v>0</v>
      </c>
      <c r="H312" s="30">
        <v>0</v>
      </c>
      <c r="I312" s="30">
        <v>297</v>
      </c>
      <c r="J312" s="30">
        <v>248</v>
      </c>
      <c r="K312" s="30">
        <v>12</v>
      </c>
      <c r="L312" s="30">
        <v>37</v>
      </c>
      <c r="M312" s="14">
        <f t="shared" si="12"/>
        <v>260</v>
      </c>
      <c r="N312" s="14">
        <f t="shared" si="13"/>
        <v>297</v>
      </c>
      <c r="O312" s="31">
        <f t="shared" si="14"/>
        <v>0.8754208754208754</v>
      </c>
      <c r="P312" s="32">
        <v>84766.77</v>
      </c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30" t="s">
        <v>49</v>
      </c>
      <c r="D313" s="30" t="s">
        <v>50</v>
      </c>
      <c r="E313" s="30">
        <v>292</v>
      </c>
      <c r="F313" s="30">
        <v>275</v>
      </c>
      <c r="G313" s="30">
        <v>0</v>
      </c>
      <c r="H313" s="30">
        <v>17</v>
      </c>
      <c r="I313" s="30">
        <v>0</v>
      </c>
      <c r="J313" s="30">
        <v>0</v>
      </c>
      <c r="K313" s="30">
        <v>0</v>
      </c>
      <c r="L313" s="30">
        <v>0</v>
      </c>
      <c r="M313" s="14">
        <f t="shared" si="12"/>
        <v>275</v>
      </c>
      <c r="N313" s="14">
        <f t="shared" si="13"/>
        <v>292</v>
      </c>
      <c r="O313" s="31">
        <f t="shared" si="14"/>
        <v>0.9417808219178082</v>
      </c>
      <c r="P313" s="32">
        <v>83339.72</v>
      </c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30" t="s">
        <v>97</v>
      </c>
      <c r="D314" s="30" t="s">
        <v>98</v>
      </c>
      <c r="E314" s="30">
        <v>50</v>
      </c>
      <c r="F314" s="30">
        <v>46</v>
      </c>
      <c r="G314" s="30">
        <v>1</v>
      </c>
      <c r="H314" s="30">
        <v>3</v>
      </c>
      <c r="I314" s="30">
        <v>60</v>
      </c>
      <c r="J314" s="30">
        <v>48</v>
      </c>
      <c r="K314" s="30">
        <v>2</v>
      </c>
      <c r="L314" s="30">
        <v>10</v>
      </c>
      <c r="M314" s="14">
        <f t="shared" si="12"/>
        <v>97</v>
      </c>
      <c r="N314" s="14">
        <f t="shared" si="13"/>
        <v>110</v>
      </c>
      <c r="O314" s="31">
        <f t="shared" si="14"/>
        <v>0.8818181818181818</v>
      </c>
      <c r="P314" s="32">
        <v>31395.1</v>
      </c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30" t="s">
        <v>21</v>
      </c>
      <c r="D315" s="30" t="s">
        <v>22</v>
      </c>
      <c r="E315" s="30">
        <v>8</v>
      </c>
      <c r="F315" s="30">
        <v>8</v>
      </c>
      <c r="G315" s="30">
        <v>0</v>
      </c>
      <c r="H315" s="30">
        <v>0</v>
      </c>
      <c r="I315" s="30">
        <v>13</v>
      </c>
      <c r="J315" s="30">
        <v>13</v>
      </c>
      <c r="K315" s="30">
        <v>0</v>
      </c>
      <c r="L315" s="30">
        <v>0</v>
      </c>
      <c r="M315" s="14">
        <f t="shared" si="12"/>
        <v>21</v>
      </c>
      <c r="N315" s="14">
        <f t="shared" si="13"/>
        <v>21</v>
      </c>
      <c r="O315" s="31">
        <f t="shared" si="14"/>
        <v>1</v>
      </c>
      <c r="P315" s="32">
        <v>5993.61</v>
      </c>
      <c r="X315" s="1"/>
      <c r="Y315" s="1"/>
      <c r="Z315" s="1"/>
      <c r="AA315" s="1"/>
      <c r="AB315" s="1"/>
      <c r="AC315" s="1"/>
      <c r="AD315" s="1"/>
      <c r="AE315" s="1"/>
    </row>
    <row r="316" spans="3:31" ht="15">
      <c r="C316" s="30" t="s">
        <v>362</v>
      </c>
      <c r="D316" s="30" t="s">
        <v>363</v>
      </c>
      <c r="E316" s="30">
        <v>34</v>
      </c>
      <c r="F316" s="30">
        <v>21</v>
      </c>
      <c r="G316" s="30">
        <v>0</v>
      </c>
      <c r="H316" s="30">
        <v>13</v>
      </c>
      <c r="I316" s="30">
        <v>31</v>
      </c>
      <c r="J316" s="30">
        <v>15</v>
      </c>
      <c r="K316" s="30">
        <v>8</v>
      </c>
      <c r="L316" s="30">
        <v>8</v>
      </c>
      <c r="M316" s="14">
        <f t="shared" si="12"/>
        <v>44</v>
      </c>
      <c r="N316" s="14">
        <f t="shared" si="13"/>
        <v>65</v>
      </c>
      <c r="O316" s="31">
        <f t="shared" si="14"/>
        <v>0.676923076923077</v>
      </c>
      <c r="P316" s="24"/>
      <c r="X316" s="1"/>
      <c r="Y316" s="1"/>
      <c r="Z316" s="1"/>
      <c r="AA316" s="1"/>
      <c r="AB316" s="1"/>
      <c r="AC316" s="1"/>
      <c r="AD316" s="1"/>
      <c r="AE316" s="1"/>
    </row>
    <row r="317" spans="3:31" ht="15">
      <c r="C317" s="30" t="s">
        <v>427</v>
      </c>
      <c r="D317" s="30" t="s">
        <v>428</v>
      </c>
      <c r="E317" s="30">
        <v>79</v>
      </c>
      <c r="F317" s="30">
        <v>48</v>
      </c>
      <c r="G317" s="30">
        <v>5</v>
      </c>
      <c r="H317" s="30">
        <v>26</v>
      </c>
      <c r="I317" s="30">
        <v>62</v>
      </c>
      <c r="J317" s="30">
        <v>35</v>
      </c>
      <c r="K317" s="30">
        <v>3</v>
      </c>
      <c r="L317" s="30">
        <v>24</v>
      </c>
      <c r="M317" s="14">
        <f t="shared" si="12"/>
        <v>91</v>
      </c>
      <c r="N317" s="14">
        <f t="shared" si="13"/>
        <v>141</v>
      </c>
      <c r="O317" s="31">
        <f t="shared" si="14"/>
        <v>0.6453900709219859</v>
      </c>
      <c r="P317" s="24"/>
      <c r="X317" s="1"/>
      <c r="Y317" s="1"/>
      <c r="Z317" s="1"/>
      <c r="AA317" s="1"/>
      <c r="AB317" s="1"/>
      <c r="AC317" s="1"/>
      <c r="AD317" s="1"/>
      <c r="AE317" s="1"/>
    </row>
    <row r="318" spans="3:31" ht="15">
      <c r="C318" s="30" t="s">
        <v>421</v>
      </c>
      <c r="D318" s="30" t="s">
        <v>422</v>
      </c>
      <c r="E318" s="30">
        <v>31</v>
      </c>
      <c r="F318" s="30">
        <v>18</v>
      </c>
      <c r="G318" s="30">
        <v>2</v>
      </c>
      <c r="H318" s="30">
        <v>11</v>
      </c>
      <c r="I318" s="30">
        <v>20</v>
      </c>
      <c r="J318" s="30">
        <v>11</v>
      </c>
      <c r="K318" s="30">
        <v>2</v>
      </c>
      <c r="L318" s="30">
        <v>7</v>
      </c>
      <c r="M318" s="14">
        <f t="shared" si="12"/>
        <v>33</v>
      </c>
      <c r="N318" s="14">
        <f t="shared" si="13"/>
        <v>51</v>
      </c>
      <c r="O318" s="31">
        <f t="shared" si="14"/>
        <v>0.6470588235294118</v>
      </c>
      <c r="P318" s="24"/>
      <c r="X318" s="1"/>
      <c r="Y318" s="1"/>
      <c r="Z318" s="1"/>
      <c r="AA318" s="1"/>
      <c r="AB318" s="1"/>
      <c r="AC318" s="1"/>
      <c r="AD318" s="1"/>
      <c r="AE318" s="1"/>
    </row>
    <row r="319" spans="3:31" ht="15">
      <c r="C319" s="30" t="s">
        <v>497</v>
      </c>
      <c r="D319" s="30" t="s">
        <v>498</v>
      </c>
      <c r="E319" s="30">
        <v>43</v>
      </c>
      <c r="F319" s="30">
        <v>25</v>
      </c>
      <c r="G319" s="30">
        <v>3</v>
      </c>
      <c r="H319" s="30">
        <v>15</v>
      </c>
      <c r="I319" s="30">
        <v>30</v>
      </c>
      <c r="J319" s="30">
        <v>16</v>
      </c>
      <c r="K319" s="30">
        <v>1</v>
      </c>
      <c r="L319" s="30">
        <v>13</v>
      </c>
      <c r="M319" s="14">
        <f t="shared" si="12"/>
        <v>45</v>
      </c>
      <c r="N319" s="14">
        <f t="shared" si="13"/>
        <v>73</v>
      </c>
      <c r="O319" s="31">
        <f t="shared" si="14"/>
        <v>0.6164383561643836</v>
      </c>
      <c r="P319" s="24"/>
      <c r="X319" s="1"/>
      <c r="Y319" s="1"/>
      <c r="Z319" s="1"/>
      <c r="AA319" s="1"/>
      <c r="AB319" s="1"/>
      <c r="AC319" s="1"/>
      <c r="AD319" s="1"/>
      <c r="AE319" s="1"/>
    </row>
    <row r="320" spans="3:31" ht="15">
      <c r="C320" s="30" t="s">
        <v>637</v>
      </c>
      <c r="D320" s="30" t="s">
        <v>638</v>
      </c>
      <c r="E320" s="30">
        <v>40</v>
      </c>
      <c r="F320" s="30">
        <v>16</v>
      </c>
      <c r="G320" s="30">
        <v>4</v>
      </c>
      <c r="H320" s="30">
        <v>20</v>
      </c>
      <c r="I320" s="30">
        <v>39</v>
      </c>
      <c r="J320" s="30">
        <v>21</v>
      </c>
      <c r="K320" s="30">
        <v>3</v>
      </c>
      <c r="L320" s="30">
        <v>15</v>
      </c>
      <c r="M320" s="14">
        <f t="shared" si="12"/>
        <v>44</v>
      </c>
      <c r="N320" s="14">
        <f t="shared" si="13"/>
        <v>79</v>
      </c>
      <c r="O320" s="31">
        <f t="shared" si="14"/>
        <v>0.5569620253164557</v>
      </c>
      <c r="P320" s="24"/>
      <c r="X320" s="1"/>
      <c r="Y320" s="1"/>
      <c r="Z320" s="1"/>
      <c r="AA320" s="1"/>
      <c r="AB320" s="1"/>
      <c r="AC320" s="1"/>
      <c r="AD320" s="1"/>
      <c r="AE320" s="1"/>
    </row>
    <row r="321" spans="3:31" ht="15">
      <c r="C321" s="30" t="s">
        <v>539</v>
      </c>
      <c r="D321" s="30" t="s">
        <v>540</v>
      </c>
      <c r="E321" s="30">
        <v>99</v>
      </c>
      <c r="F321" s="30">
        <v>53</v>
      </c>
      <c r="G321" s="30">
        <v>8</v>
      </c>
      <c r="H321" s="30">
        <v>38</v>
      </c>
      <c r="I321" s="30">
        <v>88</v>
      </c>
      <c r="J321" s="30">
        <v>41</v>
      </c>
      <c r="K321" s="30">
        <v>10</v>
      </c>
      <c r="L321" s="30">
        <v>37</v>
      </c>
      <c r="M321" s="14">
        <f t="shared" si="12"/>
        <v>112</v>
      </c>
      <c r="N321" s="14">
        <f t="shared" si="13"/>
        <v>187</v>
      </c>
      <c r="O321" s="31">
        <f t="shared" si="14"/>
        <v>0.5989304812834224</v>
      </c>
      <c r="P321" s="24"/>
      <c r="X321" s="1"/>
      <c r="Y321" s="1"/>
      <c r="Z321" s="1"/>
      <c r="AA321" s="1"/>
      <c r="AB321" s="1"/>
      <c r="AC321" s="1"/>
      <c r="AD321" s="1"/>
      <c r="AE321" s="1"/>
    </row>
    <row r="322" spans="3:31" ht="15">
      <c r="C322" s="30" t="s">
        <v>569</v>
      </c>
      <c r="D322" s="30" t="s">
        <v>570</v>
      </c>
      <c r="E322" s="30">
        <v>71</v>
      </c>
      <c r="F322" s="30">
        <v>34</v>
      </c>
      <c r="G322" s="30">
        <v>1</v>
      </c>
      <c r="H322" s="30">
        <v>36</v>
      </c>
      <c r="I322" s="30">
        <v>69</v>
      </c>
      <c r="J322" s="30">
        <v>44</v>
      </c>
      <c r="K322" s="30">
        <v>3</v>
      </c>
      <c r="L322" s="30">
        <v>22</v>
      </c>
      <c r="M322" s="14">
        <f t="shared" si="12"/>
        <v>82</v>
      </c>
      <c r="N322" s="14">
        <f t="shared" si="13"/>
        <v>140</v>
      </c>
      <c r="O322" s="31">
        <f t="shared" si="14"/>
        <v>0.5857142857142857</v>
      </c>
      <c r="P322" s="24"/>
      <c r="X322" s="1"/>
      <c r="Y322" s="1"/>
      <c r="Z322" s="1"/>
      <c r="AA322" s="1"/>
      <c r="AB322" s="1"/>
      <c r="AC322" s="1"/>
      <c r="AD322" s="1"/>
      <c r="AE322" s="1"/>
    </row>
    <row r="323" spans="3:31" ht="15">
      <c r="C323" s="30" t="s">
        <v>381</v>
      </c>
      <c r="D323" s="30" t="s">
        <v>382</v>
      </c>
      <c r="E323" s="30">
        <v>147</v>
      </c>
      <c r="F323" s="30">
        <v>88</v>
      </c>
      <c r="G323" s="30">
        <v>9</v>
      </c>
      <c r="H323" s="30">
        <v>50</v>
      </c>
      <c r="I323" s="30">
        <v>141</v>
      </c>
      <c r="J323" s="30">
        <v>77</v>
      </c>
      <c r="K323" s="30">
        <v>18</v>
      </c>
      <c r="L323" s="30">
        <v>46</v>
      </c>
      <c r="M323" s="14">
        <f t="shared" si="12"/>
        <v>192</v>
      </c>
      <c r="N323" s="14">
        <f t="shared" si="13"/>
        <v>288</v>
      </c>
      <c r="O323" s="31">
        <f t="shared" si="14"/>
        <v>0.6666666666666666</v>
      </c>
      <c r="P323" s="24"/>
      <c r="X323" s="1"/>
      <c r="Y323" s="1"/>
      <c r="Z323" s="1"/>
      <c r="AA323" s="1"/>
      <c r="AB323" s="1"/>
      <c r="AC323" s="1"/>
      <c r="AD323" s="1"/>
      <c r="AE323" s="1"/>
    </row>
    <row r="324" spans="3:31" ht="15">
      <c r="C324" s="30" t="s">
        <v>577</v>
      </c>
      <c r="D324" s="30" t="s">
        <v>578</v>
      </c>
      <c r="E324" s="30">
        <v>28</v>
      </c>
      <c r="F324" s="30">
        <v>16</v>
      </c>
      <c r="G324" s="30">
        <v>2</v>
      </c>
      <c r="H324" s="30">
        <v>10</v>
      </c>
      <c r="I324" s="30">
        <v>27</v>
      </c>
      <c r="J324" s="30">
        <v>13</v>
      </c>
      <c r="K324" s="30">
        <v>1</v>
      </c>
      <c r="L324" s="30">
        <v>13</v>
      </c>
      <c r="M324" s="14">
        <f t="shared" si="12"/>
        <v>32</v>
      </c>
      <c r="N324" s="14">
        <f t="shared" si="13"/>
        <v>55</v>
      </c>
      <c r="O324" s="31">
        <f t="shared" si="14"/>
        <v>0.5818181818181818</v>
      </c>
      <c r="P324" s="24"/>
      <c r="X324" s="1"/>
      <c r="Y324" s="1"/>
      <c r="Z324" s="1"/>
      <c r="AA324" s="1"/>
      <c r="AB324" s="1"/>
      <c r="AC324" s="1"/>
      <c r="AD324" s="1"/>
      <c r="AE324" s="1"/>
    </row>
    <row r="325" spans="3:31" ht="15">
      <c r="C325" s="30" t="s">
        <v>453</v>
      </c>
      <c r="D325" s="30" t="s">
        <v>454</v>
      </c>
      <c r="E325" s="30">
        <v>40</v>
      </c>
      <c r="F325" s="30">
        <v>21</v>
      </c>
      <c r="G325" s="30">
        <v>4</v>
      </c>
      <c r="H325" s="30">
        <v>15</v>
      </c>
      <c r="I325" s="30">
        <v>42</v>
      </c>
      <c r="J325" s="30">
        <v>25</v>
      </c>
      <c r="K325" s="30">
        <v>2</v>
      </c>
      <c r="L325" s="30">
        <v>15</v>
      </c>
      <c r="M325" s="14">
        <f t="shared" si="12"/>
        <v>52</v>
      </c>
      <c r="N325" s="14">
        <f t="shared" si="13"/>
        <v>82</v>
      </c>
      <c r="O325" s="31">
        <f t="shared" si="14"/>
        <v>0.6341463414634146</v>
      </c>
      <c r="P325" s="24"/>
      <c r="X325" s="1"/>
      <c r="Y325" s="1"/>
      <c r="Z325" s="1"/>
      <c r="AA325" s="1"/>
      <c r="AB325" s="1"/>
      <c r="AC325" s="1"/>
      <c r="AD325" s="1"/>
      <c r="AE325" s="1"/>
    </row>
    <row r="326" spans="3:31" ht="15">
      <c r="C326" s="30" t="s">
        <v>695</v>
      </c>
      <c r="D326" s="30" t="s">
        <v>696</v>
      </c>
      <c r="E326" s="30">
        <v>20</v>
      </c>
      <c r="F326" s="30">
        <v>5</v>
      </c>
      <c r="G326" s="30">
        <v>4</v>
      </c>
      <c r="H326" s="30">
        <v>11</v>
      </c>
      <c r="I326" s="30">
        <v>20</v>
      </c>
      <c r="J326" s="30">
        <v>11</v>
      </c>
      <c r="K326" s="30">
        <v>1</v>
      </c>
      <c r="L326" s="30">
        <v>8</v>
      </c>
      <c r="M326" s="14">
        <f t="shared" si="12"/>
        <v>21</v>
      </c>
      <c r="N326" s="14">
        <f t="shared" si="13"/>
        <v>40</v>
      </c>
      <c r="O326" s="31">
        <f t="shared" si="14"/>
        <v>0.525</v>
      </c>
      <c r="P326" s="24"/>
      <c r="X326" s="1"/>
      <c r="Y326" s="1"/>
      <c r="Z326" s="1"/>
      <c r="AA326" s="1"/>
      <c r="AB326" s="1"/>
      <c r="AC326" s="1"/>
      <c r="AD326" s="1"/>
      <c r="AE326" s="1"/>
    </row>
    <row r="327" spans="3:31" ht="15">
      <c r="C327" s="30" t="s">
        <v>195</v>
      </c>
      <c r="D327" s="30" t="s">
        <v>196</v>
      </c>
      <c r="E327" s="30">
        <v>42</v>
      </c>
      <c r="F327" s="30">
        <v>27</v>
      </c>
      <c r="G327" s="30">
        <v>4</v>
      </c>
      <c r="H327" s="30">
        <v>11</v>
      </c>
      <c r="I327" s="30">
        <v>41</v>
      </c>
      <c r="J327" s="30">
        <v>28</v>
      </c>
      <c r="K327" s="30">
        <v>5</v>
      </c>
      <c r="L327" s="30">
        <v>8</v>
      </c>
      <c r="M327" s="14">
        <f t="shared" si="12"/>
        <v>64</v>
      </c>
      <c r="N327" s="14">
        <f t="shared" si="13"/>
        <v>83</v>
      </c>
      <c r="O327" s="31">
        <f t="shared" si="14"/>
        <v>0.7710843373493976</v>
      </c>
      <c r="P327" s="32">
        <v>23689.03</v>
      </c>
      <c r="X327" s="1"/>
      <c r="Y327" s="1"/>
      <c r="Z327" s="1"/>
      <c r="AA327" s="1"/>
      <c r="AB327" s="1"/>
      <c r="AC327" s="1"/>
      <c r="AD327" s="1"/>
      <c r="AE327" s="1"/>
    </row>
    <row r="328" spans="3:31" ht="15">
      <c r="C328" s="30" t="s">
        <v>299</v>
      </c>
      <c r="D328" s="30" t="s">
        <v>300</v>
      </c>
      <c r="E328" s="30">
        <v>28</v>
      </c>
      <c r="F328" s="30">
        <v>18</v>
      </c>
      <c r="G328" s="30">
        <v>3</v>
      </c>
      <c r="H328" s="30">
        <v>7</v>
      </c>
      <c r="I328" s="30">
        <v>24</v>
      </c>
      <c r="J328" s="30">
        <v>13</v>
      </c>
      <c r="K328" s="30">
        <v>3</v>
      </c>
      <c r="L328" s="30">
        <v>8</v>
      </c>
      <c r="M328" s="14">
        <f t="shared" si="12"/>
        <v>37</v>
      </c>
      <c r="N328" s="14">
        <f t="shared" si="13"/>
        <v>52</v>
      </c>
      <c r="O328" s="31">
        <f t="shared" si="14"/>
        <v>0.7115384615384616</v>
      </c>
      <c r="P328" s="24"/>
      <c r="X328" s="1"/>
      <c r="Y328" s="1"/>
      <c r="Z328" s="1"/>
      <c r="AA328" s="1"/>
      <c r="AB328" s="1"/>
      <c r="AC328" s="1"/>
      <c r="AD328" s="1"/>
      <c r="AE328" s="1"/>
    </row>
    <row r="329" spans="3:31" ht="15">
      <c r="C329" s="30" t="s">
        <v>531</v>
      </c>
      <c r="D329" s="30" t="s">
        <v>532</v>
      </c>
      <c r="E329" s="30">
        <v>180</v>
      </c>
      <c r="F329" s="30">
        <v>88</v>
      </c>
      <c r="G329" s="30">
        <v>13</v>
      </c>
      <c r="H329" s="30">
        <v>79</v>
      </c>
      <c r="I329" s="30">
        <v>141</v>
      </c>
      <c r="J329" s="30">
        <v>76</v>
      </c>
      <c r="K329" s="30">
        <v>16</v>
      </c>
      <c r="L329" s="30">
        <v>49</v>
      </c>
      <c r="M329" s="14">
        <f t="shared" si="12"/>
        <v>193</v>
      </c>
      <c r="N329" s="14">
        <f t="shared" si="13"/>
        <v>321</v>
      </c>
      <c r="O329" s="31">
        <f t="shared" si="14"/>
        <v>0.6012461059190031</v>
      </c>
      <c r="P329" s="24"/>
      <c r="X329" s="1"/>
      <c r="Y329" s="1"/>
      <c r="Z329" s="1"/>
      <c r="AA329" s="1"/>
      <c r="AB329" s="1"/>
      <c r="AC329" s="1"/>
      <c r="AD329" s="1"/>
      <c r="AE329" s="1"/>
    </row>
    <row r="330" spans="3:31" ht="15">
      <c r="C330" s="30" t="s">
        <v>443</v>
      </c>
      <c r="D330" s="30" t="s">
        <v>444</v>
      </c>
      <c r="E330" s="30">
        <v>38</v>
      </c>
      <c r="F330" s="30">
        <v>21</v>
      </c>
      <c r="G330" s="30">
        <v>3</v>
      </c>
      <c r="H330" s="30">
        <v>14</v>
      </c>
      <c r="I330" s="30">
        <v>31</v>
      </c>
      <c r="J330" s="30">
        <v>19</v>
      </c>
      <c r="K330" s="30">
        <v>1</v>
      </c>
      <c r="L330" s="30">
        <v>11</v>
      </c>
      <c r="M330" s="14">
        <f t="shared" si="12"/>
        <v>44</v>
      </c>
      <c r="N330" s="14">
        <f t="shared" si="13"/>
        <v>69</v>
      </c>
      <c r="O330" s="31">
        <f t="shared" si="14"/>
        <v>0.6376811594202898</v>
      </c>
      <c r="P330" s="24"/>
      <c r="X330" s="1"/>
      <c r="Y330" s="1"/>
      <c r="Z330" s="1"/>
      <c r="AA330" s="1"/>
      <c r="AB330" s="1"/>
      <c r="AC330" s="1"/>
      <c r="AD330" s="1"/>
      <c r="AE330" s="1"/>
    </row>
    <row r="331" spans="3:31" ht="15">
      <c r="C331" s="30" t="s">
        <v>282</v>
      </c>
      <c r="D331" s="30" t="s">
        <v>283</v>
      </c>
      <c r="E331" s="30">
        <v>55</v>
      </c>
      <c r="F331" s="30">
        <v>28</v>
      </c>
      <c r="G331" s="30">
        <v>7</v>
      </c>
      <c r="H331" s="30">
        <v>20</v>
      </c>
      <c r="I331" s="30">
        <v>46</v>
      </c>
      <c r="J331" s="30">
        <v>31</v>
      </c>
      <c r="K331" s="30">
        <v>7</v>
      </c>
      <c r="L331" s="30">
        <v>8</v>
      </c>
      <c r="M331" s="14">
        <f t="shared" si="12"/>
        <v>73</v>
      </c>
      <c r="N331" s="14">
        <f t="shared" si="13"/>
        <v>101</v>
      </c>
      <c r="O331" s="31">
        <f t="shared" si="14"/>
        <v>0.7227722772277227</v>
      </c>
      <c r="P331" s="32">
        <v>28826.41</v>
      </c>
      <c r="X331" s="1"/>
      <c r="Y331" s="1"/>
      <c r="Z331" s="1"/>
      <c r="AA331" s="1"/>
      <c r="AB331" s="1"/>
      <c r="AC331" s="1"/>
      <c r="AD331" s="1"/>
      <c r="AE331" s="1"/>
    </row>
    <row r="332" spans="3:31" ht="15">
      <c r="C332" s="30" t="s">
        <v>543</v>
      </c>
      <c r="D332" s="30" t="s">
        <v>544</v>
      </c>
      <c r="E332" s="30">
        <v>84</v>
      </c>
      <c r="F332" s="30">
        <v>36</v>
      </c>
      <c r="G332" s="30">
        <v>6</v>
      </c>
      <c r="H332" s="30">
        <v>42</v>
      </c>
      <c r="I332" s="30">
        <v>90</v>
      </c>
      <c r="J332" s="30">
        <v>51</v>
      </c>
      <c r="K332" s="30">
        <v>11</v>
      </c>
      <c r="L332" s="30">
        <v>28</v>
      </c>
      <c r="M332" s="14">
        <f aca="true" t="shared" si="15" ref="M332:M395">+F332+G332+J332+K332</f>
        <v>104</v>
      </c>
      <c r="N332" s="14">
        <f aca="true" t="shared" si="16" ref="N332:N395">+E332+I332</f>
        <v>174</v>
      </c>
      <c r="O332" s="31">
        <f aca="true" t="shared" si="17" ref="O332:O395">+M332/N332</f>
        <v>0.5977011494252874</v>
      </c>
      <c r="P332" s="24"/>
      <c r="X332" s="1"/>
      <c r="Y332" s="1"/>
      <c r="Z332" s="1"/>
      <c r="AA332" s="1"/>
      <c r="AB332" s="1"/>
      <c r="AC332" s="1"/>
      <c r="AD332" s="1"/>
      <c r="AE332" s="1"/>
    </row>
    <row r="333" spans="3:31" ht="15">
      <c r="C333" s="30" t="s">
        <v>537</v>
      </c>
      <c r="D333" s="30" t="s">
        <v>538</v>
      </c>
      <c r="E333" s="30">
        <v>103</v>
      </c>
      <c r="F333" s="30">
        <v>48</v>
      </c>
      <c r="G333" s="30">
        <v>7</v>
      </c>
      <c r="H333" s="30">
        <v>48</v>
      </c>
      <c r="I333" s="30">
        <v>102</v>
      </c>
      <c r="J333" s="30">
        <v>52</v>
      </c>
      <c r="K333" s="30">
        <v>16</v>
      </c>
      <c r="L333" s="30">
        <v>34</v>
      </c>
      <c r="M333" s="14">
        <f t="shared" si="15"/>
        <v>123</v>
      </c>
      <c r="N333" s="14">
        <f t="shared" si="16"/>
        <v>205</v>
      </c>
      <c r="O333" s="31">
        <f t="shared" si="17"/>
        <v>0.6</v>
      </c>
      <c r="P333" s="24"/>
      <c r="X333" s="1"/>
      <c r="Y333" s="1"/>
      <c r="Z333" s="1"/>
      <c r="AA333" s="1"/>
      <c r="AB333" s="1"/>
      <c r="AC333" s="1"/>
      <c r="AD333" s="1"/>
      <c r="AE333" s="1"/>
    </row>
    <row r="334" spans="3:31" ht="15">
      <c r="C334" s="30" t="s">
        <v>445</v>
      </c>
      <c r="D334" s="30" t="s">
        <v>446</v>
      </c>
      <c r="E334" s="30">
        <v>53</v>
      </c>
      <c r="F334" s="30">
        <v>25</v>
      </c>
      <c r="G334" s="30">
        <v>7</v>
      </c>
      <c r="H334" s="30">
        <v>21</v>
      </c>
      <c r="I334" s="30">
        <v>49</v>
      </c>
      <c r="J334" s="30">
        <v>26</v>
      </c>
      <c r="K334" s="30">
        <v>7</v>
      </c>
      <c r="L334" s="30">
        <v>16</v>
      </c>
      <c r="M334" s="14">
        <f t="shared" si="15"/>
        <v>65</v>
      </c>
      <c r="N334" s="14">
        <f t="shared" si="16"/>
        <v>102</v>
      </c>
      <c r="O334" s="31">
        <f t="shared" si="17"/>
        <v>0.6372549019607843</v>
      </c>
      <c r="P334" s="24"/>
      <c r="X334" s="1"/>
      <c r="Y334" s="1"/>
      <c r="Z334" s="1"/>
      <c r="AA334" s="1"/>
      <c r="AB334" s="1"/>
      <c r="AC334" s="1"/>
      <c r="AD334" s="1"/>
      <c r="AE334" s="1"/>
    </row>
    <row r="335" spans="3:31" ht="15">
      <c r="C335" s="30" t="s">
        <v>658</v>
      </c>
      <c r="D335" s="30" t="s">
        <v>659</v>
      </c>
      <c r="E335" s="30">
        <v>102</v>
      </c>
      <c r="F335" s="30">
        <v>39</v>
      </c>
      <c r="G335" s="30">
        <v>13</v>
      </c>
      <c r="H335" s="30">
        <v>50</v>
      </c>
      <c r="I335" s="30">
        <v>100</v>
      </c>
      <c r="J335" s="30">
        <v>48</v>
      </c>
      <c r="K335" s="30">
        <v>10</v>
      </c>
      <c r="L335" s="30">
        <v>42</v>
      </c>
      <c r="M335" s="14">
        <f t="shared" si="15"/>
        <v>110</v>
      </c>
      <c r="N335" s="14">
        <f t="shared" si="16"/>
        <v>202</v>
      </c>
      <c r="O335" s="31">
        <f t="shared" si="17"/>
        <v>0.5445544554455446</v>
      </c>
      <c r="P335" s="24"/>
      <c r="X335" s="1"/>
      <c r="Y335" s="1"/>
      <c r="Z335" s="1"/>
      <c r="AA335" s="1"/>
      <c r="AB335" s="1"/>
      <c r="AC335" s="1"/>
      <c r="AD335" s="1"/>
      <c r="AE335" s="1"/>
    </row>
    <row r="336" spans="3:31" ht="15">
      <c r="C336" s="30" t="s">
        <v>235</v>
      </c>
      <c r="D336" s="30" t="s">
        <v>236</v>
      </c>
      <c r="E336" s="30">
        <v>106</v>
      </c>
      <c r="F336" s="30">
        <v>74</v>
      </c>
      <c r="G336" s="30">
        <v>4</v>
      </c>
      <c r="H336" s="30">
        <v>28</v>
      </c>
      <c r="I336" s="30">
        <v>96</v>
      </c>
      <c r="J336" s="30">
        <v>64</v>
      </c>
      <c r="K336" s="30">
        <v>9</v>
      </c>
      <c r="L336" s="30">
        <v>23</v>
      </c>
      <c r="M336" s="14">
        <f t="shared" si="15"/>
        <v>151</v>
      </c>
      <c r="N336" s="14">
        <f t="shared" si="16"/>
        <v>202</v>
      </c>
      <c r="O336" s="31">
        <f t="shared" si="17"/>
        <v>0.7475247524752475</v>
      </c>
      <c r="P336" s="32">
        <v>57652.82</v>
      </c>
      <c r="X336" s="1"/>
      <c r="Y336" s="1"/>
      <c r="Z336" s="1"/>
      <c r="AA336" s="1"/>
      <c r="AB336" s="1"/>
      <c r="AC336" s="1"/>
      <c r="AD336" s="1"/>
      <c r="AE336" s="1"/>
    </row>
    <row r="337" spans="3:31" ht="15">
      <c r="C337" s="30" t="s">
        <v>553</v>
      </c>
      <c r="D337" s="30" t="s">
        <v>554</v>
      </c>
      <c r="E337" s="30">
        <v>47</v>
      </c>
      <c r="F337" s="30">
        <v>27</v>
      </c>
      <c r="G337" s="30">
        <v>0</v>
      </c>
      <c r="H337" s="30">
        <v>20</v>
      </c>
      <c r="I337" s="30">
        <v>39</v>
      </c>
      <c r="J337" s="30">
        <v>23</v>
      </c>
      <c r="K337" s="30">
        <v>1</v>
      </c>
      <c r="L337" s="30">
        <v>15</v>
      </c>
      <c r="M337" s="14">
        <f t="shared" si="15"/>
        <v>51</v>
      </c>
      <c r="N337" s="14">
        <f t="shared" si="16"/>
        <v>86</v>
      </c>
      <c r="O337" s="31">
        <f t="shared" si="17"/>
        <v>0.5930232558139535</v>
      </c>
      <c r="P337" s="24"/>
      <c r="X337" s="1"/>
      <c r="Y337" s="1"/>
      <c r="Z337" s="1"/>
      <c r="AA337" s="1"/>
      <c r="AB337" s="1"/>
      <c r="AC337" s="1"/>
      <c r="AD337" s="1"/>
      <c r="AE337" s="1"/>
    </row>
    <row r="338" spans="3:31" ht="15">
      <c r="C338" s="30" t="s">
        <v>795</v>
      </c>
      <c r="D338" s="30" t="s">
        <v>796</v>
      </c>
      <c r="E338" s="30">
        <v>41</v>
      </c>
      <c r="F338" s="30">
        <v>18</v>
      </c>
      <c r="G338" s="30">
        <v>4</v>
      </c>
      <c r="H338" s="30">
        <v>19</v>
      </c>
      <c r="I338" s="30">
        <v>42</v>
      </c>
      <c r="J338" s="30">
        <v>13</v>
      </c>
      <c r="K338" s="30">
        <v>4</v>
      </c>
      <c r="L338" s="30">
        <v>25</v>
      </c>
      <c r="M338" s="14">
        <f t="shared" si="15"/>
        <v>39</v>
      </c>
      <c r="N338" s="14">
        <f t="shared" si="16"/>
        <v>83</v>
      </c>
      <c r="O338" s="31">
        <f t="shared" si="17"/>
        <v>0.46987951807228917</v>
      </c>
      <c r="P338" s="24"/>
      <c r="X338" s="1"/>
      <c r="Y338" s="1"/>
      <c r="Z338" s="1"/>
      <c r="AA338" s="1"/>
      <c r="AB338" s="1"/>
      <c r="AC338" s="1"/>
      <c r="AD338" s="1"/>
      <c r="AE338" s="1"/>
    </row>
    <row r="339" spans="3:31" ht="15">
      <c r="C339" s="30" t="s">
        <v>369</v>
      </c>
      <c r="D339" s="30" t="s">
        <v>370</v>
      </c>
      <c r="E339" s="30">
        <v>78</v>
      </c>
      <c r="F339" s="30">
        <v>41</v>
      </c>
      <c r="G339" s="30">
        <v>11</v>
      </c>
      <c r="H339" s="30">
        <v>26</v>
      </c>
      <c r="I339" s="30">
        <v>89</v>
      </c>
      <c r="J339" s="30">
        <v>53</v>
      </c>
      <c r="K339" s="30">
        <v>7</v>
      </c>
      <c r="L339" s="30">
        <v>29</v>
      </c>
      <c r="M339" s="14">
        <f t="shared" si="15"/>
        <v>112</v>
      </c>
      <c r="N339" s="14">
        <f t="shared" si="16"/>
        <v>167</v>
      </c>
      <c r="O339" s="31">
        <f t="shared" si="17"/>
        <v>0.6706586826347305</v>
      </c>
      <c r="P339" s="24"/>
      <c r="X339" s="1"/>
      <c r="Y339" s="1"/>
      <c r="Z339" s="1"/>
      <c r="AA339" s="1"/>
      <c r="AB339" s="1"/>
      <c r="AC339" s="1"/>
      <c r="AD339" s="1"/>
      <c r="AE339" s="1"/>
    </row>
    <row r="340" spans="3:31" ht="15">
      <c r="C340" s="30" t="s">
        <v>1019</v>
      </c>
      <c r="D340" s="30" t="s">
        <v>1020</v>
      </c>
      <c r="E340" s="30">
        <v>87</v>
      </c>
      <c r="F340" s="30">
        <v>16</v>
      </c>
      <c r="G340" s="30">
        <v>5</v>
      </c>
      <c r="H340" s="30">
        <v>66</v>
      </c>
      <c r="I340" s="30">
        <v>92</v>
      </c>
      <c r="J340" s="30">
        <v>23</v>
      </c>
      <c r="K340" s="30">
        <v>0</v>
      </c>
      <c r="L340" s="30">
        <v>69</v>
      </c>
      <c r="M340" s="14">
        <f t="shared" si="15"/>
        <v>44</v>
      </c>
      <c r="N340" s="14">
        <f t="shared" si="16"/>
        <v>179</v>
      </c>
      <c r="O340" s="31">
        <f t="shared" si="17"/>
        <v>0.24581005586592178</v>
      </c>
      <c r="P340" s="24"/>
      <c r="X340" s="1"/>
      <c r="Y340" s="1"/>
      <c r="Z340" s="1"/>
      <c r="AA340" s="1"/>
      <c r="AB340" s="1"/>
      <c r="AC340" s="1"/>
      <c r="AD340" s="1"/>
      <c r="AE340" s="1"/>
    </row>
    <row r="341" spans="3:31" ht="15">
      <c r="C341" s="30" t="s">
        <v>885</v>
      </c>
      <c r="D341" s="30" t="s">
        <v>886</v>
      </c>
      <c r="E341" s="30">
        <v>85</v>
      </c>
      <c r="F341" s="30">
        <v>29</v>
      </c>
      <c r="G341" s="30">
        <v>4</v>
      </c>
      <c r="H341" s="30">
        <v>52</v>
      </c>
      <c r="I341" s="30">
        <v>77</v>
      </c>
      <c r="J341" s="30">
        <v>25</v>
      </c>
      <c r="K341" s="30">
        <v>8</v>
      </c>
      <c r="L341" s="30">
        <v>44</v>
      </c>
      <c r="M341" s="14">
        <f t="shared" si="15"/>
        <v>66</v>
      </c>
      <c r="N341" s="14">
        <f t="shared" si="16"/>
        <v>162</v>
      </c>
      <c r="O341" s="31">
        <f t="shared" si="17"/>
        <v>0.4074074074074074</v>
      </c>
      <c r="P341" s="24"/>
      <c r="X341" s="1"/>
      <c r="Y341" s="1"/>
      <c r="Z341" s="1"/>
      <c r="AA341" s="1"/>
      <c r="AB341" s="1"/>
      <c r="AC341" s="1"/>
      <c r="AD341" s="1"/>
      <c r="AE341" s="1"/>
    </row>
    <row r="342" spans="3:31" ht="15">
      <c r="C342" s="30" t="s">
        <v>674</v>
      </c>
      <c r="D342" s="30" t="s">
        <v>675</v>
      </c>
      <c r="E342" s="30">
        <v>60</v>
      </c>
      <c r="F342" s="30">
        <v>24</v>
      </c>
      <c r="G342" s="30">
        <v>8</v>
      </c>
      <c r="H342" s="30">
        <v>28</v>
      </c>
      <c r="I342" s="30">
        <v>48</v>
      </c>
      <c r="J342" s="30">
        <v>17</v>
      </c>
      <c r="K342" s="30">
        <v>9</v>
      </c>
      <c r="L342" s="30">
        <v>22</v>
      </c>
      <c r="M342" s="14">
        <f t="shared" si="15"/>
        <v>58</v>
      </c>
      <c r="N342" s="14">
        <f t="shared" si="16"/>
        <v>108</v>
      </c>
      <c r="O342" s="31">
        <f t="shared" si="17"/>
        <v>0.5370370370370371</v>
      </c>
      <c r="P342" s="24"/>
      <c r="X342" s="1"/>
      <c r="Y342" s="1"/>
      <c r="Z342" s="1"/>
      <c r="AA342" s="1"/>
      <c r="AB342" s="1"/>
      <c r="AC342" s="1"/>
      <c r="AD342" s="1"/>
      <c r="AE342" s="1"/>
    </row>
    <row r="343" spans="3:31" ht="15">
      <c r="C343" s="30" t="s">
        <v>262</v>
      </c>
      <c r="D343" s="30" t="s">
        <v>263</v>
      </c>
      <c r="E343" s="30">
        <v>33</v>
      </c>
      <c r="F343" s="30">
        <v>22</v>
      </c>
      <c r="G343" s="30">
        <v>2</v>
      </c>
      <c r="H343" s="30">
        <v>9</v>
      </c>
      <c r="I343" s="30">
        <v>27</v>
      </c>
      <c r="J343" s="30">
        <v>19</v>
      </c>
      <c r="K343" s="30">
        <v>1</v>
      </c>
      <c r="L343" s="30">
        <v>7</v>
      </c>
      <c r="M343" s="14">
        <f t="shared" si="15"/>
        <v>44</v>
      </c>
      <c r="N343" s="14">
        <f t="shared" si="16"/>
        <v>60</v>
      </c>
      <c r="O343" s="31">
        <f t="shared" si="17"/>
        <v>0.7333333333333333</v>
      </c>
      <c r="P343" s="32">
        <v>17124.6</v>
      </c>
      <c r="X343" s="1"/>
      <c r="Y343" s="1"/>
      <c r="Z343" s="1"/>
      <c r="AA343" s="1"/>
      <c r="AB343" s="1"/>
      <c r="AC343" s="1"/>
      <c r="AD343" s="1"/>
      <c r="AE343" s="1"/>
    </row>
    <row r="344" spans="3:31" ht="15">
      <c r="C344" s="30" t="s">
        <v>679</v>
      </c>
      <c r="D344" s="30" t="s">
        <v>680</v>
      </c>
      <c r="E344" s="30">
        <v>43</v>
      </c>
      <c r="F344" s="30">
        <v>21</v>
      </c>
      <c r="G344" s="30">
        <v>2</v>
      </c>
      <c r="H344" s="30">
        <v>20</v>
      </c>
      <c r="I344" s="30">
        <v>36</v>
      </c>
      <c r="J344" s="30">
        <v>14</v>
      </c>
      <c r="K344" s="30">
        <v>5</v>
      </c>
      <c r="L344" s="30">
        <v>17</v>
      </c>
      <c r="M344" s="14">
        <f t="shared" si="15"/>
        <v>42</v>
      </c>
      <c r="N344" s="14">
        <f t="shared" si="16"/>
        <v>79</v>
      </c>
      <c r="O344" s="31">
        <f t="shared" si="17"/>
        <v>0.5316455696202531</v>
      </c>
      <c r="P344" s="24"/>
      <c r="X344" s="1"/>
      <c r="Y344" s="1"/>
      <c r="Z344" s="1"/>
      <c r="AA344" s="1"/>
      <c r="AB344" s="1"/>
      <c r="AC344" s="1"/>
      <c r="AD344" s="1"/>
      <c r="AE344" s="1"/>
    </row>
    <row r="345" spans="3:31" ht="15">
      <c r="C345" s="30" t="s">
        <v>623</v>
      </c>
      <c r="D345" s="30" t="s">
        <v>624</v>
      </c>
      <c r="E345" s="30">
        <v>106</v>
      </c>
      <c r="F345" s="30">
        <v>53</v>
      </c>
      <c r="G345" s="30">
        <v>11</v>
      </c>
      <c r="H345" s="30">
        <v>42</v>
      </c>
      <c r="I345" s="30">
        <v>104</v>
      </c>
      <c r="J345" s="30">
        <v>44</v>
      </c>
      <c r="K345" s="30">
        <v>11</v>
      </c>
      <c r="L345" s="30">
        <v>49</v>
      </c>
      <c r="M345" s="14">
        <f t="shared" si="15"/>
        <v>119</v>
      </c>
      <c r="N345" s="14">
        <f t="shared" si="16"/>
        <v>210</v>
      </c>
      <c r="O345" s="31">
        <f t="shared" si="17"/>
        <v>0.5666666666666667</v>
      </c>
      <c r="P345" s="24"/>
      <c r="X345" s="1"/>
      <c r="Y345" s="1"/>
      <c r="Z345" s="1"/>
      <c r="AA345" s="1"/>
      <c r="AB345" s="1"/>
      <c r="AC345" s="1"/>
      <c r="AD345" s="1"/>
      <c r="AE345" s="1"/>
    </row>
    <row r="346" spans="3:31" ht="15">
      <c r="C346" s="30" t="s">
        <v>175</v>
      </c>
      <c r="D346" s="30" t="s">
        <v>176</v>
      </c>
      <c r="E346" s="30">
        <v>66</v>
      </c>
      <c r="F346" s="30">
        <v>41</v>
      </c>
      <c r="G346" s="30">
        <v>11</v>
      </c>
      <c r="H346" s="30">
        <v>14</v>
      </c>
      <c r="I346" s="30">
        <v>56</v>
      </c>
      <c r="J346" s="30">
        <v>39</v>
      </c>
      <c r="K346" s="30">
        <v>5</v>
      </c>
      <c r="L346" s="30">
        <v>12</v>
      </c>
      <c r="M346" s="14">
        <f t="shared" si="15"/>
        <v>96</v>
      </c>
      <c r="N346" s="14">
        <f t="shared" si="16"/>
        <v>122</v>
      </c>
      <c r="O346" s="31">
        <f t="shared" si="17"/>
        <v>0.7868852459016393</v>
      </c>
      <c r="P346" s="32">
        <v>34820.02</v>
      </c>
      <c r="X346" s="1"/>
      <c r="Y346" s="1"/>
      <c r="Z346" s="1"/>
      <c r="AA346" s="1"/>
      <c r="AB346" s="1"/>
      <c r="AC346" s="1"/>
      <c r="AD346" s="1"/>
      <c r="AE346" s="1"/>
    </row>
    <row r="347" spans="3:31" ht="15">
      <c r="C347" s="30" t="s">
        <v>397</v>
      </c>
      <c r="D347" s="30" t="s">
        <v>398</v>
      </c>
      <c r="E347" s="30">
        <v>68</v>
      </c>
      <c r="F347" s="30">
        <v>35</v>
      </c>
      <c r="G347" s="30">
        <v>10</v>
      </c>
      <c r="H347" s="30">
        <v>23</v>
      </c>
      <c r="I347" s="30">
        <v>72</v>
      </c>
      <c r="J347" s="30">
        <v>41</v>
      </c>
      <c r="K347" s="30">
        <v>6</v>
      </c>
      <c r="L347" s="30">
        <v>25</v>
      </c>
      <c r="M347" s="14">
        <f t="shared" si="15"/>
        <v>92</v>
      </c>
      <c r="N347" s="14">
        <f t="shared" si="16"/>
        <v>140</v>
      </c>
      <c r="O347" s="31">
        <f t="shared" si="17"/>
        <v>0.6571428571428571</v>
      </c>
      <c r="P347" s="24"/>
      <c r="X347" s="1"/>
      <c r="Y347" s="1"/>
      <c r="Z347" s="1"/>
      <c r="AA347" s="1"/>
      <c r="AB347" s="1"/>
      <c r="AC347" s="1"/>
      <c r="AD347" s="1"/>
      <c r="AE347" s="1"/>
    </row>
    <row r="348" spans="3:31" ht="15">
      <c r="C348" s="30" t="s">
        <v>815</v>
      </c>
      <c r="D348" s="30" t="s">
        <v>816</v>
      </c>
      <c r="E348" s="30">
        <v>71</v>
      </c>
      <c r="F348" s="30">
        <v>22</v>
      </c>
      <c r="G348" s="30">
        <v>6</v>
      </c>
      <c r="H348" s="30">
        <v>43</v>
      </c>
      <c r="I348" s="30">
        <v>70</v>
      </c>
      <c r="J348" s="30">
        <v>28</v>
      </c>
      <c r="K348" s="30">
        <v>9</v>
      </c>
      <c r="L348" s="30">
        <v>33</v>
      </c>
      <c r="M348" s="14">
        <f t="shared" si="15"/>
        <v>65</v>
      </c>
      <c r="N348" s="14">
        <f t="shared" si="16"/>
        <v>141</v>
      </c>
      <c r="O348" s="31">
        <f t="shared" si="17"/>
        <v>0.46099290780141844</v>
      </c>
      <c r="P348" s="24"/>
      <c r="X348" s="1"/>
      <c r="Y348" s="1"/>
      <c r="Z348" s="1"/>
      <c r="AA348" s="1"/>
      <c r="AB348" s="1"/>
      <c r="AC348" s="1"/>
      <c r="AD348" s="1"/>
      <c r="AE348" s="1"/>
    </row>
    <row r="349" spans="3:31" ht="15">
      <c r="C349" s="30" t="s">
        <v>881</v>
      </c>
      <c r="D349" s="30" t="s">
        <v>882</v>
      </c>
      <c r="E349" s="30">
        <v>86</v>
      </c>
      <c r="F349" s="30">
        <v>23</v>
      </c>
      <c r="G349" s="30">
        <v>7</v>
      </c>
      <c r="H349" s="30">
        <v>56</v>
      </c>
      <c r="I349" s="30">
        <v>88</v>
      </c>
      <c r="J349" s="30">
        <v>32</v>
      </c>
      <c r="K349" s="30">
        <v>9</v>
      </c>
      <c r="L349" s="30">
        <v>47</v>
      </c>
      <c r="M349" s="14">
        <f t="shared" si="15"/>
        <v>71</v>
      </c>
      <c r="N349" s="14">
        <f t="shared" si="16"/>
        <v>174</v>
      </c>
      <c r="O349" s="31">
        <f t="shared" si="17"/>
        <v>0.40804597701149425</v>
      </c>
      <c r="P349" s="24"/>
      <c r="X349" s="1"/>
      <c r="Y349" s="1"/>
      <c r="Z349" s="1"/>
      <c r="AA349" s="1"/>
      <c r="AB349" s="1"/>
      <c r="AC349" s="1"/>
      <c r="AD349" s="1"/>
      <c r="AE349" s="1"/>
    </row>
    <row r="350" spans="3:31" ht="15">
      <c r="C350" s="30" t="s">
        <v>336</v>
      </c>
      <c r="D350" s="30" t="s">
        <v>337</v>
      </c>
      <c r="E350" s="30">
        <v>47</v>
      </c>
      <c r="F350" s="30">
        <v>27</v>
      </c>
      <c r="G350" s="30">
        <v>7</v>
      </c>
      <c r="H350" s="30">
        <v>13</v>
      </c>
      <c r="I350" s="30">
        <v>44</v>
      </c>
      <c r="J350" s="30">
        <v>25</v>
      </c>
      <c r="K350" s="30">
        <v>4</v>
      </c>
      <c r="L350" s="30">
        <v>15</v>
      </c>
      <c r="M350" s="14">
        <f t="shared" si="15"/>
        <v>63</v>
      </c>
      <c r="N350" s="14">
        <f t="shared" si="16"/>
        <v>91</v>
      </c>
      <c r="O350" s="31">
        <f t="shared" si="17"/>
        <v>0.6923076923076923</v>
      </c>
      <c r="P350" s="24"/>
      <c r="X350" s="1"/>
      <c r="Y350" s="1"/>
      <c r="Z350" s="1"/>
      <c r="AA350" s="1"/>
      <c r="AB350" s="1"/>
      <c r="AC350" s="1"/>
      <c r="AD350" s="1"/>
      <c r="AE350" s="1"/>
    </row>
    <row r="351" spans="3:31" ht="15">
      <c r="C351" s="30" t="s">
        <v>1032</v>
      </c>
      <c r="D351" s="30" t="s">
        <v>1033</v>
      </c>
      <c r="E351" s="30">
        <v>63</v>
      </c>
      <c r="F351" s="30">
        <v>6</v>
      </c>
      <c r="G351" s="30">
        <v>1</v>
      </c>
      <c r="H351" s="30">
        <v>56</v>
      </c>
      <c r="I351" s="30">
        <v>74</v>
      </c>
      <c r="J351" s="30">
        <v>15</v>
      </c>
      <c r="K351" s="30">
        <v>6</v>
      </c>
      <c r="L351" s="30">
        <v>53</v>
      </c>
      <c r="M351" s="14">
        <f t="shared" si="15"/>
        <v>28</v>
      </c>
      <c r="N351" s="14">
        <f t="shared" si="16"/>
        <v>137</v>
      </c>
      <c r="O351" s="31">
        <f t="shared" si="17"/>
        <v>0.20437956204379562</v>
      </c>
      <c r="P351" s="24"/>
      <c r="X351" s="1"/>
      <c r="Y351" s="1"/>
      <c r="Z351" s="1"/>
      <c r="AA351" s="1"/>
      <c r="AB351" s="1"/>
      <c r="AC351" s="1"/>
      <c r="AD351" s="1"/>
      <c r="AE351" s="1"/>
    </row>
    <row r="352" spans="3:31" ht="15">
      <c r="C352" s="30" t="s">
        <v>207</v>
      </c>
      <c r="D352" s="30" t="s">
        <v>208</v>
      </c>
      <c r="E352" s="30">
        <v>64</v>
      </c>
      <c r="F352" s="30">
        <v>46</v>
      </c>
      <c r="G352" s="30">
        <v>2</v>
      </c>
      <c r="H352" s="30">
        <v>16</v>
      </c>
      <c r="I352" s="30">
        <v>64</v>
      </c>
      <c r="J352" s="30">
        <v>46</v>
      </c>
      <c r="K352" s="30">
        <v>4</v>
      </c>
      <c r="L352" s="30">
        <v>14</v>
      </c>
      <c r="M352" s="14">
        <f t="shared" si="15"/>
        <v>98</v>
      </c>
      <c r="N352" s="14">
        <f t="shared" si="16"/>
        <v>128</v>
      </c>
      <c r="O352" s="31">
        <f t="shared" si="17"/>
        <v>0.765625</v>
      </c>
      <c r="P352" s="32">
        <v>36532.48</v>
      </c>
      <c r="X352" s="1"/>
      <c r="Y352" s="1"/>
      <c r="Z352" s="1"/>
      <c r="AA352" s="1"/>
      <c r="AB352" s="1"/>
      <c r="AC352" s="1"/>
      <c r="AD352" s="1"/>
      <c r="AE352" s="1"/>
    </row>
    <row r="353" spans="3:31" ht="15">
      <c r="C353" s="30" t="s">
        <v>875</v>
      </c>
      <c r="D353" s="30" t="s">
        <v>876</v>
      </c>
      <c r="E353" s="30">
        <v>40</v>
      </c>
      <c r="F353" s="30">
        <v>12</v>
      </c>
      <c r="G353" s="30">
        <v>6</v>
      </c>
      <c r="H353" s="30">
        <v>22</v>
      </c>
      <c r="I353" s="30">
        <v>47</v>
      </c>
      <c r="J353" s="30">
        <v>12</v>
      </c>
      <c r="K353" s="30">
        <v>6</v>
      </c>
      <c r="L353" s="30">
        <v>29</v>
      </c>
      <c r="M353" s="14">
        <f t="shared" si="15"/>
        <v>36</v>
      </c>
      <c r="N353" s="14">
        <f t="shared" si="16"/>
        <v>87</v>
      </c>
      <c r="O353" s="31">
        <f t="shared" si="17"/>
        <v>0.41379310344827586</v>
      </c>
      <c r="P353" s="24"/>
      <c r="X353" s="1"/>
      <c r="Y353" s="1"/>
      <c r="Z353" s="1"/>
      <c r="AA353" s="1"/>
      <c r="AB353" s="1"/>
      <c r="AC353" s="1"/>
      <c r="AD353" s="1"/>
      <c r="AE353" s="1"/>
    </row>
    <row r="354" spans="3:31" ht="15">
      <c r="C354" s="30" t="s">
        <v>222</v>
      </c>
      <c r="D354" s="30" t="s">
        <v>223</v>
      </c>
      <c r="E354" s="30">
        <v>47</v>
      </c>
      <c r="F354" s="30">
        <v>28</v>
      </c>
      <c r="G354" s="30">
        <v>4</v>
      </c>
      <c r="H354" s="30">
        <v>15</v>
      </c>
      <c r="I354" s="30">
        <v>51</v>
      </c>
      <c r="J354" s="30">
        <v>39</v>
      </c>
      <c r="K354" s="30">
        <v>3</v>
      </c>
      <c r="L354" s="30">
        <v>9</v>
      </c>
      <c r="M354" s="14">
        <f t="shared" si="15"/>
        <v>74</v>
      </c>
      <c r="N354" s="14">
        <f t="shared" si="16"/>
        <v>98</v>
      </c>
      <c r="O354" s="31">
        <f t="shared" si="17"/>
        <v>0.7551020408163265</v>
      </c>
      <c r="P354" s="32">
        <v>27970.18</v>
      </c>
      <c r="X354" s="1"/>
      <c r="Y354" s="1"/>
      <c r="Z354" s="1"/>
      <c r="AA354" s="1"/>
      <c r="AB354" s="1"/>
      <c r="AC354" s="1"/>
      <c r="AD354" s="1"/>
      <c r="AE354" s="1"/>
    </row>
    <row r="355" spans="3:31" ht="15">
      <c r="C355" s="30" t="s">
        <v>976</v>
      </c>
      <c r="D355" s="30" t="s">
        <v>120</v>
      </c>
      <c r="E355" s="30">
        <v>71</v>
      </c>
      <c r="F355" s="30">
        <v>20</v>
      </c>
      <c r="G355" s="30">
        <v>2</v>
      </c>
      <c r="H355" s="30">
        <v>49</v>
      </c>
      <c r="I355" s="30">
        <v>65</v>
      </c>
      <c r="J355" s="30">
        <v>17</v>
      </c>
      <c r="K355" s="30">
        <v>3</v>
      </c>
      <c r="L355" s="30">
        <v>45</v>
      </c>
      <c r="M355" s="14">
        <f t="shared" si="15"/>
        <v>42</v>
      </c>
      <c r="N355" s="14">
        <f t="shared" si="16"/>
        <v>136</v>
      </c>
      <c r="O355" s="31">
        <f t="shared" si="17"/>
        <v>0.3088235294117647</v>
      </c>
      <c r="P355" s="24"/>
      <c r="X355" s="1"/>
      <c r="Y355" s="1"/>
      <c r="Z355" s="1"/>
      <c r="AA355" s="1"/>
      <c r="AB355" s="1"/>
      <c r="AC355" s="1"/>
      <c r="AD355" s="1"/>
      <c r="AE355" s="1"/>
    </row>
    <row r="356" spans="3:31" ht="15">
      <c r="C356" s="30" t="s">
        <v>126</v>
      </c>
      <c r="D356" s="30" t="s">
        <v>127</v>
      </c>
      <c r="E356" s="30">
        <v>64</v>
      </c>
      <c r="F356" s="30">
        <v>54</v>
      </c>
      <c r="G356" s="30">
        <v>0</v>
      </c>
      <c r="H356" s="30">
        <v>10</v>
      </c>
      <c r="I356" s="30">
        <v>52</v>
      </c>
      <c r="J356" s="30">
        <v>41</v>
      </c>
      <c r="K356" s="30">
        <v>3</v>
      </c>
      <c r="L356" s="30">
        <v>8</v>
      </c>
      <c r="M356" s="14">
        <f t="shared" si="15"/>
        <v>98</v>
      </c>
      <c r="N356" s="14">
        <f t="shared" si="16"/>
        <v>116</v>
      </c>
      <c r="O356" s="31">
        <f t="shared" si="17"/>
        <v>0.8448275862068966</v>
      </c>
      <c r="P356" s="32">
        <v>33107.56</v>
      </c>
      <c r="X356" s="1"/>
      <c r="Y356" s="1"/>
      <c r="Z356" s="1"/>
      <c r="AA356" s="1"/>
      <c r="AB356" s="1"/>
      <c r="AC356" s="1"/>
      <c r="AD356" s="1"/>
      <c r="AE356" s="1"/>
    </row>
    <row r="357" spans="3:31" ht="15">
      <c r="C357" s="30" t="s">
        <v>113</v>
      </c>
      <c r="D357" s="30" t="s">
        <v>114</v>
      </c>
      <c r="E357" s="30">
        <v>44</v>
      </c>
      <c r="F357" s="30">
        <v>37</v>
      </c>
      <c r="G357" s="30">
        <v>3</v>
      </c>
      <c r="H357" s="30">
        <v>4</v>
      </c>
      <c r="I357" s="30">
        <v>55</v>
      </c>
      <c r="J357" s="30">
        <v>44</v>
      </c>
      <c r="K357" s="30">
        <v>1</v>
      </c>
      <c r="L357" s="30">
        <v>10</v>
      </c>
      <c r="M357" s="14">
        <f t="shared" si="15"/>
        <v>85</v>
      </c>
      <c r="N357" s="14">
        <f t="shared" si="16"/>
        <v>99</v>
      </c>
      <c r="O357" s="31">
        <f t="shared" si="17"/>
        <v>0.8585858585858586</v>
      </c>
      <c r="P357" s="32">
        <v>28255.59</v>
      </c>
      <c r="X357" s="1"/>
      <c r="Y357" s="1"/>
      <c r="Z357" s="1"/>
      <c r="AA357" s="1"/>
      <c r="AB357" s="1"/>
      <c r="AC357" s="1"/>
      <c r="AD357" s="1"/>
      <c r="AE357" s="1"/>
    </row>
    <row r="358" spans="3:31" ht="15">
      <c r="C358" s="30" t="s">
        <v>863</v>
      </c>
      <c r="D358" s="30" t="s">
        <v>864</v>
      </c>
      <c r="E358" s="30">
        <v>101</v>
      </c>
      <c r="F358" s="30">
        <v>36</v>
      </c>
      <c r="G358" s="30">
        <v>3</v>
      </c>
      <c r="H358" s="30">
        <v>62</v>
      </c>
      <c r="I358" s="30">
        <v>91</v>
      </c>
      <c r="J358" s="30">
        <v>36</v>
      </c>
      <c r="K358" s="30">
        <v>6</v>
      </c>
      <c r="L358" s="30">
        <v>49</v>
      </c>
      <c r="M358" s="14">
        <f t="shared" si="15"/>
        <v>81</v>
      </c>
      <c r="N358" s="14">
        <f t="shared" si="16"/>
        <v>192</v>
      </c>
      <c r="O358" s="31">
        <f t="shared" si="17"/>
        <v>0.421875</v>
      </c>
      <c r="P358" s="24"/>
      <c r="X358" s="1"/>
      <c r="Y358" s="1"/>
      <c r="Z358" s="1"/>
      <c r="AA358" s="1"/>
      <c r="AB358" s="1"/>
      <c r="AC358" s="1"/>
      <c r="AD358" s="1"/>
      <c r="AE358" s="1"/>
    </row>
    <row r="359" spans="3:31" ht="15">
      <c r="C359" s="30" t="s">
        <v>807</v>
      </c>
      <c r="D359" s="30" t="s">
        <v>808</v>
      </c>
      <c r="E359" s="30">
        <v>43</v>
      </c>
      <c r="F359" s="30">
        <v>18</v>
      </c>
      <c r="G359" s="30">
        <v>4</v>
      </c>
      <c r="H359" s="30">
        <v>21</v>
      </c>
      <c r="I359" s="30">
        <v>56</v>
      </c>
      <c r="J359" s="30">
        <v>21</v>
      </c>
      <c r="K359" s="30">
        <v>3</v>
      </c>
      <c r="L359" s="30">
        <v>32</v>
      </c>
      <c r="M359" s="14">
        <f t="shared" si="15"/>
        <v>46</v>
      </c>
      <c r="N359" s="14">
        <f t="shared" si="16"/>
        <v>99</v>
      </c>
      <c r="O359" s="31">
        <f t="shared" si="17"/>
        <v>0.46464646464646464</v>
      </c>
      <c r="P359" s="24"/>
      <c r="X359" s="1"/>
      <c r="Y359" s="1"/>
      <c r="Z359" s="1"/>
      <c r="AA359" s="1"/>
      <c r="AB359" s="1"/>
      <c r="AC359" s="1"/>
      <c r="AD359" s="1"/>
      <c r="AE359" s="1"/>
    </row>
    <row r="360" spans="3:31" ht="15">
      <c r="C360" s="30" t="s">
        <v>128</v>
      </c>
      <c r="D360" s="30" t="s">
        <v>129</v>
      </c>
      <c r="E360" s="30">
        <v>43</v>
      </c>
      <c r="F360" s="30">
        <v>34</v>
      </c>
      <c r="G360" s="30">
        <v>2</v>
      </c>
      <c r="H360" s="30">
        <v>7</v>
      </c>
      <c r="I360" s="30">
        <v>53</v>
      </c>
      <c r="J360" s="30">
        <v>43</v>
      </c>
      <c r="K360" s="30">
        <v>2</v>
      </c>
      <c r="L360" s="30">
        <v>8</v>
      </c>
      <c r="M360" s="14">
        <f t="shared" si="15"/>
        <v>81</v>
      </c>
      <c r="N360" s="14">
        <f t="shared" si="16"/>
        <v>96</v>
      </c>
      <c r="O360" s="31">
        <f t="shared" si="17"/>
        <v>0.84375</v>
      </c>
      <c r="P360" s="32">
        <v>27399.36</v>
      </c>
      <c r="X360" s="1"/>
      <c r="Y360" s="1"/>
      <c r="Z360" s="1"/>
      <c r="AA360" s="1"/>
      <c r="AB360" s="1"/>
      <c r="AC360" s="1"/>
      <c r="AD360" s="1"/>
      <c r="AE360" s="1"/>
    </row>
    <row r="361" spans="3:31" ht="15">
      <c r="C361" s="30" t="s">
        <v>463</v>
      </c>
      <c r="D361" s="30" t="s">
        <v>464</v>
      </c>
      <c r="E361" s="30">
        <v>57</v>
      </c>
      <c r="F361" s="30">
        <v>33</v>
      </c>
      <c r="G361" s="30">
        <v>4</v>
      </c>
      <c r="H361" s="30">
        <v>20</v>
      </c>
      <c r="I361" s="30">
        <v>40</v>
      </c>
      <c r="J361" s="30">
        <v>20</v>
      </c>
      <c r="K361" s="30">
        <v>4</v>
      </c>
      <c r="L361" s="30">
        <v>16</v>
      </c>
      <c r="M361" s="14">
        <f t="shared" si="15"/>
        <v>61</v>
      </c>
      <c r="N361" s="14">
        <f t="shared" si="16"/>
        <v>97</v>
      </c>
      <c r="O361" s="31">
        <f t="shared" si="17"/>
        <v>0.6288659793814433</v>
      </c>
      <c r="P361" s="24"/>
      <c r="X361" s="1"/>
      <c r="Y361" s="1"/>
      <c r="Z361" s="1"/>
      <c r="AA361" s="1"/>
      <c r="AB361" s="1"/>
      <c r="AC361" s="1"/>
      <c r="AD361" s="1"/>
      <c r="AE361" s="1"/>
    </row>
    <row r="362" spans="3:31" ht="15">
      <c r="C362" s="30" t="s">
        <v>69</v>
      </c>
      <c r="D362" s="30" t="s">
        <v>70</v>
      </c>
      <c r="E362" s="30">
        <v>89</v>
      </c>
      <c r="F362" s="30">
        <v>76</v>
      </c>
      <c r="G362" s="30">
        <v>4</v>
      </c>
      <c r="H362" s="30">
        <v>9</v>
      </c>
      <c r="I362" s="30">
        <v>107</v>
      </c>
      <c r="J362" s="30">
        <v>92</v>
      </c>
      <c r="K362" s="30">
        <v>6</v>
      </c>
      <c r="L362" s="30">
        <v>9</v>
      </c>
      <c r="M362" s="14">
        <f t="shared" si="15"/>
        <v>178</v>
      </c>
      <c r="N362" s="14">
        <f t="shared" si="16"/>
        <v>196</v>
      </c>
      <c r="O362" s="31">
        <f t="shared" si="17"/>
        <v>0.9081632653061225</v>
      </c>
      <c r="P362" s="32">
        <v>55940.36</v>
      </c>
      <c r="X362" s="1"/>
      <c r="Y362" s="1"/>
      <c r="Z362" s="1"/>
      <c r="AA362" s="1"/>
      <c r="AB362" s="1"/>
      <c r="AC362" s="1"/>
      <c r="AD362" s="1"/>
      <c r="AE362" s="1"/>
    </row>
    <row r="363" spans="3:31" ht="15">
      <c r="C363" s="30" t="s">
        <v>340</v>
      </c>
      <c r="D363" s="30" t="s">
        <v>341</v>
      </c>
      <c r="E363" s="30">
        <v>78</v>
      </c>
      <c r="F363" s="30">
        <v>43</v>
      </c>
      <c r="G363" s="30">
        <v>8</v>
      </c>
      <c r="H363" s="30">
        <v>27</v>
      </c>
      <c r="I363" s="30">
        <v>68</v>
      </c>
      <c r="J363" s="30">
        <v>44</v>
      </c>
      <c r="K363" s="30">
        <v>6</v>
      </c>
      <c r="L363" s="30">
        <v>18</v>
      </c>
      <c r="M363" s="14">
        <f t="shared" si="15"/>
        <v>101</v>
      </c>
      <c r="N363" s="14">
        <f t="shared" si="16"/>
        <v>146</v>
      </c>
      <c r="O363" s="31">
        <f t="shared" si="17"/>
        <v>0.6917808219178082</v>
      </c>
      <c r="P363" s="24"/>
      <c r="X363" s="1"/>
      <c r="Y363" s="1"/>
      <c r="Z363" s="1"/>
      <c r="AA363" s="1"/>
      <c r="AB363" s="1"/>
      <c r="AC363" s="1"/>
      <c r="AD363" s="1"/>
      <c r="AE363" s="1"/>
    </row>
    <row r="364" spans="3:31" ht="15">
      <c r="C364" s="30" t="s">
        <v>983</v>
      </c>
      <c r="D364" s="30" t="s">
        <v>984</v>
      </c>
      <c r="E364" s="30">
        <v>69</v>
      </c>
      <c r="F364" s="30">
        <v>20</v>
      </c>
      <c r="G364" s="30">
        <v>4</v>
      </c>
      <c r="H364" s="30">
        <v>45</v>
      </c>
      <c r="I364" s="30">
        <v>68</v>
      </c>
      <c r="J364" s="30">
        <v>12</v>
      </c>
      <c r="K364" s="30">
        <v>5</v>
      </c>
      <c r="L364" s="30">
        <v>51</v>
      </c>
      <c r="M364" s="14">
        <f t="shared" si="15"/>
        <v>41</v>
      </c>
      <c r="N364" s="14">
        <f t="shared" si="16"/>
        <v>137</v>
      </c>
      <c r="O364" s="31">
        <f t="shared" si="17"/>
        <v>0.29927007299270075</v>
      </c>
      <c r="P364" s="24"/>
      <c r="X364" s="1"/>
      <c r="Y364" s="1"/>
      <c r="Z364" s="1"/>
      <c r="AA364" s="1"/>
      <c r="AB364" s="1"/>
      <c r="AC364" s="1"/>
      <c r="AD364" s="1"/>
      <c r="AE364" s="1"/>
    </row>
    <row r="365" spans="3:31" ht="15">
      <c r="C365" s="30" t="s">
        <v>93</v>
      </c>
      <c r="D365" s="30" t="s">
        <v>94</v>
      </c>
      <c r="E365" s="30">
        <v>45</v>
      </c>
      <c r="F365" s="30">
        <v>36</v>
      </c>
      <c r="G365" s="30">
        <v>5</v>
      </c>
      <c r="H365" s="30">
        <v>4</v>
      </c>
      <c r="I365" s="30">
        <v>44</v>
      </c>
      <c r="J365" s="30">
        <v>33</v>
      </c>
      <c r="K365" s="30">
        <v>5</v>
      </c>
      <c r="L365" s="30">
        <v>6</v>
      </c>
      <c r="M365" s="14">
        <f t="shared" si="15"/>
        <v>79</v>
      </c>
      <c r="N365" s="14">
        <f t="shared" si="16"/>
        <v>89</v>
      </c>
      <c r="O365" s="31">
        <f t="shared" si="17"/>
        <v>0.8876404494382022</v>
      </c>
      <c r="P365" s="32">
        <v>25401.49</v>
      </c>
      <c r="X365" s="1"/>
      <c r="Y365" s="1"/>
      <c r="Z365" s="1"/>
      <c r="AA365" s="1"/>
      <c r="AB365" s="1"/>
      <c r="AC365" s="1"/>
      <c r="AD365" s="1"/>
      <c r="AE365" s="1"/>
    </row>
    <row r="366" spans="3:31" ht="15">
      <c r="C366" s="30" t="s">
        <v>154</v>
      </c>
      <c r="D366" s="30" t="s">
        <v>50</v>
      </c>
      <c r="E366" s="30">
        <v>45</v>
      </c>
      <c r="F366" s="30">
        <v>35</v>
      </c>
      <c r="G366" s="30">
        <v>1</v>
      </c>
      <c r="H366" s="30">
        <v>9</v>
      </c>
      <c r="I366" s="30">
        <v>49</v>
      </c>
      <c r="J366" s="30">
        <v>38</v>
      </c>
      <c r="K366" s="30">
        <v>2</v>
      </c>
      <c r="L366" s="30">
        <v>9</v>
      </c>
      <c r="M366" s="14">
        <f t="shared" si="15"/>
        <v>76</v>
      </c>
      <c r="N366" s="14">
        <f t="shared" si="16"/>
        <v>94</v>
      </c>
      <c r="O366" s="31">
        <f t="shared" si="17"/>
        <v>0.8085106382978723</v>
      </c>
      <c r="P366" s="32">
        <v>26828.54</v>
      </c>
      <c r="X366" s="1"/>
      <c r="Y366" s="1"/>
      <c r="Z366" s="1"/>
      <c r="AA366" s="1"/>
      <c r="AB366" s="1"/>
      <c r="AC366" s="1"/>
      <c r="AD366" s="1"/>
      <c r="AE366" s="1"/>
    </row>
    <row r="367" spans="3:31" ht="15">
      <c r="C367" s="30" t="s">
        <v>898</v>
      </c>
      <c r="D367" s="30" t="s">
        <v>899</v>
      </c>
      <c r="E367" s="30">
        <v>107</v>
      </c>
      <c r="F367" s="30">
        <v>30</v>
      </c>
      <c r="G367" s="30">
        <v>11</v>
      </c>
      <c r="H367" s="30">
        <v>66</v>
      </c>
      <c r="I367" s="30">
        <v>110</v>
      </c>
      <c r="J367" s="30">
        <v>40</v>
      </c>
      <c r="K367" s="30">
        <v>6</v>
      </c>
      <c r="L367" s="30">
        <v>64</v>
      </c>
      <c r="M367" s="14">
        <f t="shared" si="15"/>
        <v>87</v>
      </c>
      <c r="N367" s="14">
        <f t="shared" si="16"/>
        <v>217</v>
      </c>
      <c r="O367" s="31">
        <f t="shared" si="17"/>
        <v>0.4009216589861751</v>
      </c>
      <c r="P367" s="24"/>
      <c r="X367" s="1"/>
      <c r="Y367" s="1"/>
      <c r="Z367" s="1"/>
      <c r="AA367" s="1"/>
      <c r="AB367" s="1"/>
      <c r="AC367" s="1"/>
      <c r="AD367" s="1"/>
      <c r="AE367" s="1"/>
    </row>
    <row r="368" spans="3:31" ht="15">
      <c r="C368" s="30" t="s">
        <v>1044</v>
      </c>
      <c r="D368" s="30" t="s">
        <v>1045</v>
      </c>
      <c r="E368" s="30">
        <v>92</v>
      </c>
      <c r="F368" s="30">
        <v>13</v>
      </c>
      <c r="G368" s="30">
        <v>0</v>
      </c>
      <c r="H368" s="30">
        <v>79</v>
      </c>
      <c r="I368" s="30">
        <v>105</v>
      </c>
      <c r="J368" s="30">
        <v>17</v>
      </c>
      <c r="K368" s="30">
        <v>4</v>
      </c>
      <c r="L368" s="30">
        <v>84</v>
      </c>
      <c r="M368" s="14">
        <f t="shared" si="15"/>
        <v>34</v>
      </c>
      <c r="N368" s="14">
        <f t="shared" si="16"/>
        <v>197</v>
      </c>
      <c r="O368" s="31">
        <f t="shared" si="17"/>
        <v>0.17258883248730963</v>
      </c>
      <c r="P368" s="24"/>
      <c r="X368" s="1"/>
      <c r="Y368" s="1"/>
      <c r="Z368" s="1"/>
      <c r="AA368" s="1"/>
      <c r="AB368" s="1"/>
      <c r="AC368" s="1"/>
      <c r="AD368" s="1"/>
      <c r="AE368" s="1"/>
    </row>
    <row r="369" spans="3:31" ht="15">
      <c r="C369" s="30" t="s">
        <v>509</v>
      </c>
      <c r="D369" s="30" t="s">
        <v>510</v>
      </c>
      <c r="E369" s="30">
        <v>65</v>
      </c>
      <c r="F369" s="30">
        <v>35</v>
      </c>
      <c r="G369" s="30">
        <v>4</v>
      </c>
      <c r="H369" s="30">
        <v>26</v>
      </c>
      <c r="I369" s="30">
        <v>65</v>
      </c>
      <c r="J369" s="30">
        <v>36</v>
      </c>
      <c r="K369" s="30">
        <v>5</v>
      </c>
      <c r="L369" s="30">
        <v>24</v>
      </c>
      <c r="M369" s="14">
        <f t="shared" si="15"/>
        <v>80</v>
      </c>
      <c r="N369" s="14">
        <f t="shared" si="16"/>
        <v>130</v>
      </c>
      <c r="O369" s="31">
        <f t="shared" si="17"/>
        <v>0.6153846153846154</v>
      </c>
      <c r="P369" s="24"/>
      <c r="X369" s="1"/>
      <c r="Y369" s="1"/>
      <c r="Z369" s="1"/>
      <c r="AA369" s="1"/>
      <c r="AB369" s="1"/>
      <c r="AC369" s="1"/>
      <c r="AD369" s="1"/>
      <c r="AE369" s="1"/>
    </row>
    <row r="370" spans="3:31" ht="15">
      <c r="C370" s="30" t="s">
        <v>107</v>
      </c>
      <c r="D370" s="30" t="s">
        <v>108</v>
      </c>
      <c r="E370" s="30">
        <v>44</v>
      </c>
      <c r="F370" s="30">
        <v>31</v>
      </c>
      <c r="G370" s="30">
        <v>3</v>
      </c>
      <c r="H370" s="30">
        <v>10</v>
      </c>
      <c r="I370" s="30">
        <v>52</v>
      </c>
      <c r="J370" s="30">
        <v>45</v>
      </c>
      <c r="K370" s="30">
        <v>4</v>
      </c>
      <c r="L370" s="30">
        <v>3</v>
      </c>
      <c r="M370" s="14">
        <f t="shared" si="15"/>
        <v>83</v>
      </c>
      <c r="N370" s="14">
        <f t="shared" si="16"/>
        <v>96</v>
      </c>
      <c r="O370" s="31">
        <f t="shared" si="17"/>
        <v>0.8645833333333334</v>
      </c>
      <c r="P370" s="32">
        <v>27399.36</v>
      </c>
      <c r="X370" s="1"/>
      <c r="Y370" s="1"/>
      <c r="Z370" s="1"/>
      <c r="AA370" s="1"/>
      <c r="AB370" s="1"/>
      <c r="AC370" s="1"/>
      <c r="AD370" s="1"/>
      <c r="AE370" s="1"/>
    </row>
    <row r="371" spans="3:31" ht="15">
      <c r="C371" s="30" t="s">
        <v>189</v>
      </c>
      <c r="D371" s="30" t="s">
        <v>190</v>
      </c>
      <c r="E371" s="30">
        <v>89</v>
      </c>
      <c r="F371" s="30">
        <v>59</v>
      </c>
      <c r="G371" s="30">
        <v>6</v>
      </c>
      <c r="H371" s="30">
        <v>24</v>
      </c>
      <c r="I371" s="30">
        <v>80</v>
      </c>
      <c r="J371" s="30">
        <v>64</v>
      </c>
      <c r="K371" s="30">
        <v>2</v>
      </c>
      <c r="L371" s="30">
        <v>14</v>
      </c>
      <c r="M371" s="14">
        <f t="shared" si="15"/>
        <v>131</v>
      </c>
      <c r="N371" s="14">
        <f t="shared" si="16"/>
        <v>169</v>
      </c>
      <c r="O371" s="31">
        <f t="shared" si="17"/>
        <v>0.7751479289940828</v>
      </c>
      <c r="P371" s="32">
        <v>48234.29</v>
      </c>
      <c r="X371" s="1"/>
      <c r="Y371" s="1"/>
      <c r="Z371" s="1"/>
      <c r="AA371" s="1"/>
      <c r="AB371" s="1"/>
      <c r="AC371" s="1"/>
      <c r="AD371" s="1"/>
      <c r="AE371" s="1"/>
    </row>
    <row r="372" spans="3:31" ht="15">
      <c r="C372" s="30" t="s">
        <v>134</v>
      </c>
      <c r="D372" s="30" t="s">
        <v>135</v>
      </c>
      <c r="E372" s="30">
        <v>88</v>
      </c>
      <c r="F372" s="30">
        <v>69</v>
      </c>
      <c r="G372" s="30">
        <v>6</v>
      </c>
      <c r="H372" s="30">
        <v>13</v>
      </c>
      <c r="I372" s="30">
        <v>72</v>
      </c>
      <c r="J372" s="30">
        <v>50</v>
      </c>
      <c r="K372" s="30">
        <v>9</v>
      </c>
      <c r="L372" s="30">
        <v>13</v>
      </c>
      <c r="M372" s="14">
        <f t="shared" si="15"/>
        <v>134</v>
      </c>
      <c r="N372" s="14">
        <f t="shared" si="16"/>
        <v>160</v>
      </c>
      <c r="O372" s="31">
        <f t="shared" si="17"/>
        <v>0.8375</v>
      </c>
      <c r="P372" s="32">
        <v>45665.6</v>
      </c>
      <c r="X372" s="1"/>
      <c r="Y372" s="1"/>
      <c r="Z372" s="1"/>
      <c r="AA372" s="1"/>
      <c r="AB372" s="1"/>
      <c r="AC372" s="1"/>
      <c r="AD372" s="1"/>
      <c r="AE372" s="1"/>
    </row>
    <row r="373" spans="3:31" ht="15">
      <c r="C373" s="30" t="s">
        <v>330</v>
      </c>
      <c r="D373" s="30" t="s">
        <v>331</v>
      </c>
      <c r="E373" s="30">
        <v>48</v>
      </c>
      <c r="F373" s="30">
        <v>25</v>
      </c>
      <c r="G373" s="30">
        <v>6</v>
      </c>
      <c r="H373" s="30">
        <v>17</v>
      </c>
      <c r="I373" s="30">
        <v>34</v>
      </c>
      <c r="J373" s="30">
        <v>24</v>
      </c>
      <c r="K373" s="30">
        <v>2</v>
      </c>
      <c r="L373" s="30">
        <v>8</v>
      </c>
      <c r="M373" s="14">
        <f t="shared" si="15"/>
        <v>57</v>
      </c>
      <c r="N373" s="14">
        <f t="shared" si="16"/>
        <v>82</v>
      </c>
      <c r="O373" s="31">
        <f t="shared" si="17"/>
        <v>0.6951219512195121</v>
      </c>
      <c r="P373" s="24"/>
      <c r="X373" s="1"/>
      <c r="Y373" s="1"/>
      <c r="Z373" s="1"/>
      <c r="AA373" s="1"/>
      <c r="AB373" s="1"/>
      <c r="AC373" s="1"/>
      <c r="AD373" s="1"/>
      <c r="AE373" s="1"/>
    </row>
    <row r="374" spans="3:31" ht="15">
      <c r="C374" s="30" t="s">
        <v>205</v>
      </c>
      <c r="D374" s="30" t="s">
        <v>206</v>
      </c>
      <c r="E374" s="30">
        <v>45</v>
      </c>
      <c r="F374" s="30">
        <v>31</v>
      </c>
      <c r="G374" s="30">
        <v>3</v>
      </c>
      <c r="H374" s="30">
        <v>11</v>
      </c>
      <c r="I374" s="30">
        <v>45</v>
      </c>
      <c r="J374" s="30">
        <v>31</v>
      </c>
      <c r="K374" s="30">
        <v>4</v>
      </c>
      <c r="L374" s="30">
        <v>10</v>
      </c>
      <c r="M374" s="14">
        <f t="shared" si="15"/>
        <v>69</v>
      </c>
      <c r="N374" s="14">
        <f t="shared" si="16"/>
        <v>90</v>
      </c>
      <c r="O374" s="31">
        <f t="shared" si="17"/>
        <v>0.7666666666666667</v>
      </c>
      <c r="P374" s="32">
        <v>25686.9</v>
      </c>
      <c r="X374" s="1"/>
      <c r="Y374" s="1"/>
      <c r="Z374" s="1"/>
      <c r="AA374" s="1"/>
      <c r="AB374" s="1"/>
      <c r="AC374" s="1"/>
      <c r="AD374" s="1"/>
      <c r="AE374" s="1"/>
    </row>
    <row r="375" spans="3:31" ht="15">
      <c r="C375" s="30" t="s">
        <v>199</v>
      </c>
      <c r="D375" s="30" t="s">
        <v>200</v>
      </c>
      <c r="E375" s="30">
        <v>43</v>
      </c>
      <c r="F375" s="30">
        <v>31</v>
      </c>
      <c r="G375" s="30">
        <v>2</v>
      </c>
      <c r="H375" s="30">
        <v>10</v>
      </c>
      <c r="I375" s="30">
        <v>39</v>
      </c>
      <c r="J375" s="30">
        <v>29</v>
      </c>
      <c r="K375" s="30">
        <v>1</v>
      </c>
      <c r="L375" s="30">
        <v>9</v>
      </c>
      <c r="M375" s="14">
        <f t="shared" si="15"/>
        <v>63</v>
      </c>
      <c r="N375" s="14">
        <f t="shared" si="16"/>
        <v>82</v>
      </c>
      <c r="O375" s="31">
        <f t="shared" si="17"/>
        <v>0.7682926829268293</v>
      </c>
      <c r="P375" s="32">
        <v>23403.62</v>
      </c>
      <c r="X375" s="1"/>
      <c r="Y375" s="1"/>
      <c r="Z375" s="1"/>
      <c r="AA375" s="1"/>
      <c r="AB375" s="1"/>
      <c r="AC375" s="1"/>
      <c r="AD375" s="1"/>
      <c r="AE375" s="1"/>
    </row>
    <row r="376" spans="3:31" ht="15">
      <c r="C376" s="30" t="s">
        <v>709</v>
      </c>
      <c r="D376" s="30" t="s">
        <v>710</v>
      </c>
      <c r="E376" s="30">
        <v>87</v>
      </c>
      <c r="F376" s="30">
        <v>41</v>
      </c>
      <c r="G376" s="30">
        <v>5</v>
      </c>
      <c r="H376" s="30">
        <v>41</v>
      </c>
      <c r="I376" s="30">
        <v>81</v>
      </c>
      <c r="J376" s="30">
        <v>39</v>
      </c>
      <c r="K376" s="30">
        <v>2</v>
      </c>
      <c r="L376" s="30">
        <v>40</v>
      </c>
      <c r="M376" s="14">
        <f t="shared" si="15"/>
        <v>87</v>
      </c>
      <c r="N376" s="14">
        <f t="shared" si="16"/>
        <v>168</v>
      </c>
      <c r="O376" s="31">
        <f t="shared" si="17"/>
        <v>0.5178571428571429</v>
      </c>
      <c r="P376" s="24"/>
      <c r="X376" s="1"/>
      <c r="Y376" s="1"/>
      <c r="Z376" s="1"/>
      <c r="AA376" s="1"/>
      <c r="AB376" s="1"/>
      <c r="AC376" s="1"/>
      <c r="AD376" s="1"/>
      <c r="AE376" s="1"/>
    </row>
    <row r="377" spans="3:31" ht="15">
      <c r="C377" s="30" t="s">
        <v>248</v>
      </c>
      <c r="D377" s="30" t="s">
        <v>249</v>
      </c>
      <c r="E377" s="30">
        <v>96</v>
      </c>
      <c r="F377" s="30">
        <v>67</v>
      </c>
      <c r="G377" s="30">
        <v>5</v>
      </c>
      <c r="H377" s="30">
        <v>24</v>
      </c>
      <c r="I377" s="30">
        <v>54</v>
      </c>
      <c r="J377" s="30">
        <v>38</v>
      </c>
      <c r="K377" s="30">
        <v>1</v>
      </c>
      <c r="L377" s="30">
        <v>15</v>
      </c>
      <c r="M377" s="14">
        <f t="shared" si="15"/>
        <v>111</v>
      </c>
      <c r="N377" s="14">
        <f t="shared" si="16"/>
        <v>150</v>
      </c>
      <c r="O377" s="31">
        <f t="shared" si="17"/>
        <v>0.74</v>
      </c>
      <c r="P377" s="32">
        <v>42811.5</v>
      </c>
      <c r="X377" s="1"/>
      <c r="Y377" s="1"/>
      <c r="Z377" s="1"/>
      <c r="AA377" s="1"/>
      <c r="AB377" s="1"/>
      <c r="AC377" s="1"/>
      <c r="AD377" s="1"/>
      <c r="AE377" s="1"/>
    </row>
    <row r="378" spans="3:31" ht="15">
      <c r="C378" s="30" t="s">
        <v>87</v>
      </c>
      <c r="D378" s="30" t="s">
        <v>88</v>
      </c>
      <c r="E378" s="30">
        <v>86</v>
      </c>
      <c r="F378" s="30">
        <v>71</v>
      </c>
      <c r="G378" s="30">
        <v>8</v>
      </c>
      <c r="H378" s="30">
        <v>7</v>
      </c>
      <c r="I378" s="30">
        <v>93</v>
      </c>
      <c r="J378" s="30">
        <v>70</v>
      </c>
      <c r="K378" s="30">
        <v>11</v>
      </c>
      <c r="L378" s="30">
        <v>12</v>
      </c>
      <c r="M378" s="14">
        <f t="shared" si="15"/>
        <v>160</v>
      </c>
      <c r="N378" s="14">
        <f t="shared" si="16"/>
        <v>179</v>
      </c>
      <c r="O378" s="31">
        <f t="shared" si="17"/>
        <v>0.8938547486033519</v>
      </c>
      <c r="P378" s="32">
        <v>51088.39</v>
      </c>
      <c r="X378" s="1"/>
      <c r="Y378" s="1"/>
      <c r="Z378" s="1"/>
      <c r="AA378" s="1"/>
      <c r="AB378" s="1"/>
      <c r="AC378" s="1"/>
      <c r="AD378" s="1"/>
      <c r="AE378" s="1"/>
    </row>
    <row r="379" spans="3:31" ht="15">
      <c r="C379" s="30" t="s">
        <v>231</v>
      </c>
      <c r="D379" s="30" t="s">
        <v>232</v>
      </c>
      <c r="E379" s="30">
        <v>68</v>
      </c>
      <c r="F379" s="30">
        <v>45</v>
      </c>
      <c r="G379" s="30">
        <v>4</v>
      </c>
      <c r="H379" s="30">
        <v>19</v>
      </c>
      <c r="I379" s="30">
        <v>56</v>
      </c>
      <c r="J379" s="30">
        <v>41</v>
      </c>
      <c r="K379" s="30">
        <v>3</v>
      </c>
      <c r="L379" s="30">
        <v>12</v>
      </c>
      <c r="M379" s="14">
        <f t="shared" si="15"/>
        <v>93</v>
      </c>
      <c r="N379" s="14">
        <f t="shared" si="16"/>
        <v>124</v>
      </c>
      <c r="O379" s="31">
        <f t="shared" si="17"/>
        <v>0.75</v>
      </c>
      <c r="P379" s="32">
        <v>35390.84</v>
      </c>
      <c r="X379" s="1"/>
      <c r="Y379" s="1"/>
      <c r="Z379" s="1"/>
      <c r="AA379" s="1"/>
      <c r="AB379" s="1"/>
      <c r="AC379" s="1"/>
      <c r="AD379" s="1"/>
      <c r="AE379" s="1"/>
    </row>
    <row r="380" spans="3:31" ht="15">
      <c r="C380" s="30" t="s">
        <v>155</v>
      </c>
      <c r="D380" s="30" t="s">
        <v>156</v>
      </c>
      <c r="E380" s="30">
        <v>36</v>
      </c>
      <c r="F380" s="30">
        <v>27</v>
      </c>
      <c r="G380" s="30">
        <v>3</v>
      </c>
      <c r="H380" s="30">
        <v>6</v>
      </c>
      <c r="I380" s="30">
        <v>31</v>
      </c>
      <c r="J380" s="30">
        <v>23</v>
      </c>
      <c r="K380" s="30">
        <v>1</v>
      </c>
      <c r="L380" s="30">
        <v>7</v>
      </c>
      <c r="M380" s="14">
        <f t="shared" si="15"/>
        <v>54</v>
      </c>
      <c r="N380" s="14">
        <f t="shared" si="16"/>
        <v>67</v>
      </c>
      <c r="O380" s="31">
        <f t="shared" si="17"/>
        <v>0.8059701492537313</v>
      </c>
      <c r="P380" s="32">
        <v>19122.47</v>
      </c>
      <c r="X380" s="1"/>
      <c r="Y380" s="1"/>
      <c r="Z380" s="1"/>
      <c r="AA380" s="1"/>
      <c r="AB380" s="1"/>
      <c r="AC380" s="1"/>
      <c r="AD380" s="1"/>
      <c r="AE380" s="1"/>
    </row>
    <row r="381" spans="3:31" ht="15">
      <c r="C381" s="30" t="s">
        <v>59</v>
      </c>
      <c r="D381" s="30" t="s">
        <v>60</v>
      </c>
      <c r="E381" s="30">
        <v>69</v>
      </c>
      <c r="F381" s="30">
        <v>58</v>
      </c>
      <c r="G381" s="30">
        <v>5</v>
      </c>
      <c r="H381" s="30">
        <v>6</v>
      </c>
      <c r="I381" s="30">
        <v>84</v>
      </c>
      <c r="J381" s="30">
        <v>75</v>
      </c>
      <c r="K381" s="30">
        <v>4</v>
      </c>
      <c r="L381" s="30">
        <v>5</v>
      </c>
      <c r="M381" s="14">
        <f t="shared" si="15"/>
        <v>142</v>
      </c>
      <c r="N381" s="14">
        <f t="shared" si="16"/>
        <v>153</v>
      </c>
      <c r="O381" s="31">
        <f t="shared" si="17"/>
        <v>0.9281045751633987</v>
      </c>
      <c r="P381" s="32">
        <v>43667.73</v>
      </c>
      <c r="X381" s="1"/>
      <c r="Y381" s="1"/>
      <c r="Z381" s="1"/>
      <c r="AA381" s="1"/>
      <c r="AB381" s="1"/>
      <c r="AC381" s="1"/>
      <c r="AD381" s="1"/>
      <c r="AE381" s="1"/>
    </row>
    <row r="382" spans="3:31" ht="15">
      <c r="C382" s="30" t="s">
        <v>965</v>
      </c>
      <c r="D382" s="30" t="s">
        <v>966</v>
      </c>
      <c r="E382" s="30">
        <v>61</v>
      </c>
      <c r="F382" s="30">
        <v>22</v>
      </c>
      <c r="G382" s="30">
        <v>0</v>
      </c>
      <c r="H382" s="30">
        <v>39</v>
      </c>
      <c r="I382" s="30">
        <v>77</v>
      </c>
      <c r="J382" s="30">
        <v>22</v>
      </c>
      <c r="K382" s="30">
        <v>1</v>
      </c>
      <c r="L382" s="30">
        <v>54</v>
      </c>
      <c r="M382" s="14">
        <f t="shared" si="15"/>
        <v>45</v>
      </c>
      <c r="N382" s="14">
        <f t="shared" si="16"/>
        <v>138</v>
      </c>
      <c r="O382" s="31">
        <f t="shared" si="17"/>
        <v>0.32608695652173914</v>
      </c>
      <c r="P382" s="24"/>
      <c r="X382" s="1"/>
      <c r="Y382" s="1"/>
      <c r="Z382" s="1"/>
      <c r="AA382" s="1"/>
      <c r="AB382" s="1"/>
      <c r="AC382" s="1"/>
      <c r="AD382" s="1"/>
      <c r="AE382" s="1"/>
    </row>
    <row r="383" spans="3:31" ht="15">
      <c r="C383" s="30" t="s">
        <v>45</v>
      </c>
      <c r="D383" s="30" t="s">
        <v>46</v>
      </c>
      <c r="E383" s="30">
        <v>26</v>
      </c>
      <c r="F383" s="30">
        <v>22</v>
      </c>
      <c r="G383" s="30">
        <v>2</v>
      </c>
      <c r="H383" s="30">
        <v>2</v>
      </c>
      <c r="I383" s="30">
        <v>29</v>
      </c>
      <c r="J383" s="30">
        <v>28</v>
      </c>
      <c r="K383" s="30">
        <v>0</v>
      </c>
      <c r="L383" s="30">
        <v>1</v>
      </c>
      <c r="M383" s="14">
        <f t="shared" si="15"/>
        <v>52</v>
      </c>
      <c r="N383" s="14">
        <f t="shared" si="16"/>
        <v>55</v>
      </c>
      <c r="O383" s="31">
        <f t="shared" si="17"/>
        <v>0.9454545454545454</v>
      </c>
      <c r="P383" s="32">
        <v>15697.55</v>
      </c>
      <c r="X383" s="1"/>
      <c r="Y383" s="1"/>
      <c r="Z383" s="1"/>
      <c r="AA383" s="1"/>
      <c r="AB383" s="1"/>
      <c r="AC383" s="1"/>
      <c r="AD383" s="1"/>
      <c r="AE383" s="1"/>
    </row>
    <row r="384" spans="3:31" ht="15">
      <c r="C384" s="30" t="s">
        <v>1015</v>
      </c>
      <c r="D384" s="30" t="s">
        <v>1016</v>
      </c>
      <c r="E384" s="30">
        <v>84</v>
      </c>
      <c r="F384" s="30">
        <v>13</v>
      </c>
      <c r="G384" s="30">
        <v>6</v>
      </c>
      <c r="H384" s="30">
        <v>65</v>
      </c>
      <c r="I384" s="30">
        <v>74</v>
      </c>
      <c r="J384" s="30">
        <v>20</v>
      </c>
      <c r="K384" s="30">
        <v>2</v>
      </c>
      <c r="L384" s="30">
        <v>52</v>
      </c>
      <c r="M384" s="14">
        <f t="shared" si="15"/>
        <v>41</v>
      </c>
      <c r="N384" s="14">
        <f t="shared" si="16"/>
        <v>158</v>
      </c>
      <c r="O384" s="31">
        <f t="shared" si="17"/>
        <v>0.25949367088607594</v>
      </c>
      <c r="P384" s="24"/>
      <c r="X384" s="1"/>
      <c r="Y384" s="1"/>
      <c r="Z384" s="1"/>
      <c r="AA384" s="1"/>
      <c r="AB384" s="1"/>
      <c r="AC384" s="1"/>
      <c r="AD384" s="1"/>
      <c r="AE384" s="1"/>
    </row>
    <row r="385" spans="3:31" ht="15">
      <c r="C385" s="30" t="s">
        <v>972</v>
      </c>
      <c r="D385" s="30" t="s">
        <v>973</v>
      </c>
      <c r="E385" s="30">
        <v>63</v>
      </c>
      <c r="F385" s="30">
        <v>14</v>
      </c>
      <c r="G385" s="30">
        <v>1</v>
      </c>
      <c r="H385" s="30">
        <v>48</v>
      </c>
      <c r="I385" s="30">
        <v>60</v>
      </c>
      <c r="J385" s="30">
        <v>24</v>
      </c>
      <c r="K385" s="30">
        <v>0</v>
      </c>
      <c r="L385" s="30">
        <v>36</v>
      </c>
      <c r="M385" s="14">
        <f t="shared" si="15"/>
        <v>39</v>
      </c>
      <c r="N385" s="14">
        <f t="shared" si="16"/>
        <v>123</v>
      </c>
      <c r="O385" s="31">
        <f t="shared" si="17"/>
        <v>0.3170731707317073</v>
      </c>
      <c r="P385" s="24"/>
      <c r="X385" s="1"/>
      <c r="Y385" s="1"/>
      <c r="Z385" s="1"/>
      <c r="AA385" s="1"/>
      <c r="AB385" s="1"/>
      <c r="AC385" s="1"/>
      <c r="AD385" s="1"/>
      <c r="AE385" s="1"/>
    </row>
    <row r="386" spans="3:31" ht="15">
      <c r="C386" s="30" t="s">
        <v>109</v>
      </c>
      <c r="D386" s="30" t="s">
        <v>110</v>
      </c>
      <c r="E386" s="30">
        <v>50</v>
      </c>
      <c r="F386" s="30">
        <v>38</v>
      </c>
      <c r="G386" s="30">
        <v>4</v>
      </c>
      <c r="H386" s="30">
        <v>8</v>
      </c>
      <c r="I386" s="30">
        <v>65</v>
      </c>
      <c r="J386" s="30">
        <v>55</v>
      </c>
      <c r="K386" s="30">
        <v>2</v>
      </c>
      <c r="L386" s="30">
        <v>8</v>
      </c>
      <c r="M386" s="14">
        <f t="shared" si="15"/>
        <v>99</v>
      </c>
      <c r="N386" s="14">
        <f t="shared" si="16"/>
        <v>115</v>
      </c>
      <c r="O386" s="31">
        <f t="shared" si="17"/>
        <v>0.8608695652173913</v>
      </c>
      <c r="P386" s="32">
        <v>32822.15</v>
      </c>
      <c r="X386" s="1"/>
      <c r="Y386" s="1"/>
      <c r="Z386" s="1"/>
      <c r="AA386" s="1"/>
      <c r="AB386" s="1"/>
      <c r="AC386" s="1"/>
      <c r="AD386" s="1"/>
      <c r="AE386" s="1"/>
    </row>
    <row r="387" spans="3:31" ht="15">
      <c r="C387" s="30" t="s">
        <v>211</v>
      </c>
      <c r="D387" s="30" t="s">
        <v>212</v>
      </c>
      <c r="E387" s="30">
        <v>30</v>
      </c>
      <c r="F387" s="30">
        <v>18</v>
      </c>
      <c r="G387" s="30">
        <v>3</v>
      </c>
      <c r="H387" s="30">
        <v>9</v>
      </c>
      <c r="I387" s="30">
        <v>38</v>
      </c>
      <c r="J387" s="30">
        <v>27</v>
      </c>
      <c r="K387" s="30">
        <v>4</v>
      </c>
      <c r="L387" s="30">
        <v>7</v>
      </c>
      <c r="M387" s="14">
        <f t="shared" si="15"/>
        <v>52</v>
      </c>
      <c r="N387" s="14">
        <f t="shared" si="16"/>
        <v>68</v>
      </c>
      <c r="O387" s="31">
        <f t="shared" si="17"/>
        <v>0.7647058823529411</v>
      </c>
      <c r="P387" s="32">
        <v>19407.88</v>
      </c>
      <c r="X387" s="1"/>
      <c r="Y387" s="1"/>
      <c r="Z387" s="1"/>
      <c r="AA387" s="1"/>
      <c r="AB387" s="1"/>
      <c r="AC387" s="1"/>
      <c r="AD387" s="1"/>
      <c r="AE387" s="1"/>
    </row>
    <row r="388" spans="3:31" ht="15">
      <c r="C388" s="30" t="s">
        <v>167</v>
      </c>
      <c r="D388" s="30" t="s">
        <v>168</v>
      </c>
      <c r="E388" s="30">
        <v>69</v>
      </c>
      <c r="F388" s="30">
        <v>47</v>
      </c>
      <c r="G388" s="30">
        <v>5</v>
      </c>
      <c r="H388" s="30">
        <v>17</v>
      </c>
      <c r="I388" s="30">
        <v>72</v>
      </c>
      <c r="J388" s="30">
        <v>58</v>
      </c>
      <c r="K388" s="30">
        <v>2</v>
      </c>
      <c r="L388" s="30">
        <v>12</v>
      </c>
      <c r="M388" s="14">
        <f t="shared" si="15"/>
        <v>112</v>
      </c>
      <c r="N388" s="14">
        <f t="shared" si="16"/>
        <v>141</v>
      </c>
      <c r="O388" s="31">
        <f t="shared" si="17"/>
        <v>0.7943262411347518</v>
      </c>
      <c r="P388" s="32">
        <v>40242.81</v>
      </c>
      <c r="X388" s="1"/>
      <c r="Y388" s="1"/>
      <c r="Z388" s="1"/>
      <c r="AA388" s="1"/>
      <c r="AB388" s="1"/>
      <c r="AC388" s="1"/>
      <c r="AD388" s="1"/>
      <c r="AE388" s="1"/>
    </row>
    <row r="389" spans="3:31" ht="15">
      <c r="C389" s="30" t="s">
        <v>409</v>
      </c>
      <c r="D389" s="30" t="s">
        <v>410</v>
      </c>
      <c r="E389" s="30">
        <v>44</v>
      </c>
      <c r="F389" s="30">
        <v>25</v>
      </c>
      <c r="G389" s="30">
        <v>3</v>
      </c>
      <c r="H389" s="30">
        <v>16</v>
      </c>
      <c r="I389" s="30">
        <v>45</v>
      </c>
      <c r="J389" s="30">
        <v>28</v>
      </c>
      <c r="K389" s="30">
        <v>2</v>
      </c>
      <c r="L389" s="30">
        <v>15</v>
      </c>
      <c r="M389" s="14">
        <f t="shared" si="15"/>
        <v>58</v>
      </c>
      <c r="N389" s="14">
        <f t="shared" si="16"/>
        <v>89</v>
      </c>
      <c r="O389" s="31">
        <f t="shared" si="17"/>
        <v>0.651685393258427</v>
      </c>
      <c r="P389" s="24"/>
      <c r="X389" s="1"/>
      <c r="Y389" s="1"/>
      <c r="Z389" s="1"/>
      <c r="AA389" s="1"/>
      <c r="AB389" s="1"/>
      <c r="AC389" s="1"/>
      <c r="AD389" s="1"/>
      <c r="AE389" s="1"/>
    </row>
    <row r="390" spans="3:31" ht="15">
      <c r="C390" s="30" t="s">
        <v>393</v>
      </c>
      <c r="D390" s="30" t="s">
        <v>394</v>
      </c>
      <c r="E390" s="30">
        <v>62</v>
      </c>
      <c r="F390" s="30">
        <v>41</v>
      </c>
      <c r="G390" s="30">
        <v>3</v>
      </c>
      <c r="H390" s="30">
        <v>18</v>
      </c>
      <c r="I390" s="30">
        <v>58</v>
      </c>
      <c r="J390" s="30">
        <v>33</v>
      </c>
      <c r="K390" s="30">
        <v>2</v>
      </c>
      <c r="L390" s="30">
        <v>23</v>
      </c>
      <c r="M390" s="14">
        <f t="shared" si="15"/>
        <v>79</v>
      </c>
      <c r="N390" s="14">
        <f t="shared" si="16"/>
        <v>120</v>
      </c>
      <c r="O390" s="31">
        <f t="shared" si="17"/>
        <v>0.6583333333333333</v>
      </c>
      <c r="P390" s="24"/>
      <c r="X390" s="1"/>
      <c r="Y390" s="1"/>
      <c r="Z390" s="1"/>
      <c r="AA390" s="1"/>
      <c r="AB390" s="1"/>
      <c r="AC390" s="1"/>
      <c r="AD390" s="1"/>
      <c r="AE390" s="1"/>
    </row>
    <row r="391" spans="3:31" ht="15">
      <c r="C391" s="30" t="s">
        <v>47</v>
      </c>
      <c r="D391" s="30" t="s">
        <v>48</v>
      </c>
      <c r="E391" s="30">
        <v>54</v>
      </c>
      <c r="F391" s="30">
        <v>51</v>
      </c>
      <c r="G391" s="30">
        <v>0</v>
      </c>
      <c r="H391" s="30">
        <v>3</v>
      </c>
      <c r="I391" s="30">
        <v>50</v>
      </c>
      <c r="J391" s="30">
        <v>44</v>
      </c>
      <c r="K391" s="30">
        <v>3</v>
      </c>
      <c r="L391" s="30">
        <v>3</v>
      </c>
      <c r="M391" s="14">
        <f t="shared" si="15"/>
        <v>98</v>
      </c>
      <c r="N391" s="14">
        <f t="shared" si="16"/>
        <v>104</v>
      </c>
      <c r="O391" s="31">
        <f t="shared" si="17"/>
        <v>0.9423076923076923</v>
      </c>
      <c r="P391" s="32">
        <v>29682.64</v>
      </c>
      <c r="X391" s="1"/>
      <c r="Y391" s="1"/>
      <c r="Z391" s="1"/>
      <c r="AA391" s="1"/>
      <c r="AB391" s="1"/>
      <c r="AC391" s="1"/>
      <c r="AD391" s="1"/>
      <c r="AE391" s="1"/>
    </row>
    <row r="392" spans="3:31" ht="15">
      <c r="C392" s="30" t="s">
        <v>469</v>
      </c>
      <c r="D392" s="30" t="s">
        <v>470</v>
      </c>
      <c r="E392" s="30">
        <v>49</v>
      </c>
      <c r="F392" s="30">
        <v>22</v>
      </c>
      <c r="G392" s="30">
        <v>3</v>
      </c>
      <c r="H392" s="30">
        <v>24</v>
      </c>
      <c r="I392" s="30">
        <v>63</v>
      </c>
      <c r="J392" s="30">
        <v>41</v>
      </c>
      <c r="K392" s="30">
        <v>4</v>
      </c>
      <c r="L392" s="30">
        <v>18</v>
      </c>
      <c r="M392" s="14">
        <f t="shared" si="15"/>
        <v>70</v>
      </c>
      <c r="N392" s="14">
        <f t="shared" si="16"/>
        <v>112</v>
      </c>
      <c r="O392" s="31">
        <f t="shared" si="17"/>
        <v>0.625</v>
      </c>
      <c r="P392" s="24"/>
      <c r="X392" s="1"/>
      <c r="Y392" s="1"/>
      <c r="Z392" s="1"/>
      <c r="AA392" s="1"/>
      <c r="AB392" s="1"/>
      <c r="AC392" s="1"/>
      <c r="AD392" s="1"/>
      <c r="AE392" s="1"/>
    </row>
    <row r="393" spans="3:31" ht="15">
      <c r="C393" s="30" t="s">
        <v>1056</v>
      </c>
      <c r="D393" s="30" t="s">
        <v>1057</v>
      </c>
      <c r="E393" s="30">
        <v>50</v>
      </c>
      <c r="F393" s="30">
        <v>5</v>
      </c>
      <c r="G393" s="30">
        <v>2</v>
      </c>
      <c r="H393" s="30">
        <v>43</v>
      </c>
      <c r="I393" s="30">
        <v>62</v>
      </c>
      <c r="J393" s="30">
        <v>3</v>
      </c>
      <c r="K393" s="30">
        <v>0</v>
      </c>
      <c r="L393" s="30">
        <v>59</v>
      </c>
      <c r="M393" s="14">
        <f t="shared" si="15"/>
        <v>10</v>
      </c>
      <c r="N393" s="14">
        <f t="shared" si="16"/>
        <v>112</v>
      </c>
      <c r="O393" s="31">
        <f t="shared" si="17"/>
        <v>0.08928571428571429</v>
      </c>
      <c r="P393" s="24"/>
      <c r="X393" s="1"/>
      <c r="Y393" s="1"/>
      <c r="Z393" s="1"/>
      <c r="AA393" s="1"/>
      <c r="AB393" s="1"/>
      <c r="AC393" s="1"/>
      <c r="AD393" s="1"/>
      <c r="AE393" s="1"/>
    </row>
    <row r="394" spans="3:31" ht="15">
      <c r="C394" s="30" t="s">
        <v>977</v>
      </c>
      <c r="D394" s="30" t="s">
        <v>978</v>
      </c>
      <c r="E394" s="30">
        <v>140</v>
      </c>
      <c r="F394" s="30">
        <v>36</v>
      </c>
      <c r="G394" s="30">
        <v>5</v>
      </c>
      <c r="H394" s="30">
        <v>99</v>
      </c>
      <c r="I394" s="30">
        <v>139</v>
      </c>
      <c r="J394" s="30">
        <v>36</v>
      </c>
      <c r="K394" s="30">
        <v>9</v>
      </c>
      <c r="L394" s="30">
        <v>94</v>
      </c>
      <c r="M394" s="14">
        <f t="shared" si="15"/>
        <v>86</v>
      </c>
      <c r="N394" s="14">
        <f t="shared" si="16"/>
        <v>279</v>
      </c>
      <c r="O394" s="31">
        <f t="shared" si="17"/>
        <v>0.30824372759856633</v>
      </c>
      <c r="P394" s="24"/>
      <c r="X394" s="1"/>
      <c r="Y394" s="1"/>
      <c r="Z394" s="1"/>
      <c r="AA394" s="1"/>
      <c r="AB394" s="1"/>
      <c r="AC394" s="1"/>
      <c r="AD394" s="1"/>
      <c r="AE394" s="1"/>
    </row>
    <row r="395" spans="3:31" ht="15">
      <c r="C395" s="30" t="s">
        <v>894</v>
      </c>
      <c r="D395" s="30" t="s">
        <v>895</v>
      </c>
      <c r="E395" s="30">
        <v>89</v>
      </c>
      <c r="F395" s="30">
        <v>30</v>
      </c>
      <c r="G395" s="30">
        <v>7</v>
      </c>
      <c r="H395" s="30">
        <v>52</v>
      </c>
      <c r="I395" s="30">
        <v>87</v>
      </c>
      <c r="J395" s="30">
        <v>20</v>
      </c>
      <c r="K395" s="30">
        <v>14</v>
      </c>
      <c r="L395" s="30">
        <v>53</v>
      </c>
      <c r="M395" s="14">
        <f t="shared" si="15"/>
        <v>71</v>
      </c>
      <c r="N395" s="14">
        <f t="shared" si="16"/>
        <v>176</v>
      </c>
      <c r="O395" s="31">
        <f t="shared" si="17"/>
        <v>0.4034090909090909</v>
      </c>
      <c r="P395" s="24"/>
      <c r="X395" s="1"/>
      <c r="Y395" s="1"/>
      <c r="Z395" s="1"/>
      <c r="AA395" s="1"/>
      <c r="AB395" s="1"/>
      <c r="AC395" s="1"/>
      <c r="AD395" s="1"/>
      <c r="AE395" s="1"/>
    </row>
    <row r="396" spans="3:31" ht="15">
      <c r="C396" s="30" t="s">
        <v>797</v>
      </c>
      <c r="D396" s="30" t="s">
        <v>798</v>
      </c>
      <c r="E396" s="30">
        <v>116</v>
      </c>
      <c r="F396" s="30">
        <v>41</v>
      </c>
      <c r="G396" s="30">
        <v>9</v>
      </c>
      <c r="H396" s="30">
        <v>66</v>
      </c>
      <c r="I396" s="30">
        <v>99</v>
      </c>
      <c r="J396" s="30">
        <v>40</v>
      </c>
      <c r="K396" s="30">
        <v>11</v>
      </c>
      <c r="L396" s="30">
        <v>48</v>
      </c>
      <c r="M396" s="14">
        <f aca="true" t="shared" si="18" ref="M396:M459">+F396+G396+J396+K396</f>
        <v>101</v>
      </c>
      <c r="N396" s="14">
        <f aca="true" t="shared" si="19" ref="N396:N459">+E396+I396</f>
        <v>215</v>
      </c>
      <c r="O396" s="31">
        <f aca="true" t="shared" si="20" ref="O396:O459">+M396/N396</f>
        <v>0.4697674418604651</v>
      </c>
      <c r="P396" s="24"/>
      <c r="X396" s="1"/>
      <c r="Y396" s="1"/>
      <c r="Z396" s="1"/>
      <c r="AA396" s="1"/>
      <c r="AB396" s="1"/>
      <c r="AC396" s="1"/>
      <c r="AD396" s="1"/>
      <c r="AE396" s="1"/>
    </row>
    <row r="397" spans="3:31" ht="15">
      <c r="C397" s="30" t="s">
        <v>753</v>
      </c>
      <c r="D397" s="30" t="s">
        <v>754</v>
      </c>
      <c r="E397" s="30">
        <v>85</v>
      </c>
      <c r="F397" s="30">
        <v>39</v>
      </c>
      <c r="G397" s="30">
        <v>4</v>
      </c>
      <c r="H397" s="30">
        <v>42</v>
      </c>
      <c r="I397" s="30">
        <v>62</v>
      </c>
      <c r="J397" s="30">
        <v>28</v>
      </c>
      <c r="K397" s="30">
        <v>2</v>
      </c>
      <c r="L397" s="30">
        <v>32</v>
      </c>
      <c r="M397" s="14">
        <f t="shared" si="18"/>
        <v>73</v>
      </c>
      <c r="N397" s="14">
        <f t="shared" si="19"/>
        <v>147</v>
      </c>
      <c r="O397" s="31">
        <f t="shared" si="20"/>
        <v>0.4965986394557823</v>
      </c>
      <c r="P397" s="24"/>
      <c r="X397" s="1"/>
      <c r="Y397" s="1"/>
      <c r="Z397" s="1"/>
      <c r="AA397" s="1"/>
      <c r="AB397" s="1"/>
      <c r="AC397" s="1"/>
      <c r="AD397" s="1"/>
      <c r="AE397" s="1"/>
    </row>
    <row r="398" spans="3:31" ht="15">
      <c r="C398" s="30" t="s">
        <v>429</v>
      </c>
      <c r="D398" s="30" t="s">
        <v>430</v>
      </c>
      <c r="E398" s="30">
        <v>51</v>
      </c>
      <c r="F398" s="30">
        <v>30</v>
      </c>
      <c r="G398" s="30">
        <v>4</v>
      </c>
      <c r="H398" s="30">
        <v>17</v>
      </c>
      <c r="I398" s="30">
        <v>39</v>
      </c>
      <c r="J398" s="30">
        <v>22</v>
      </c>
      <c r="K398" s="30">
        <v>2</v>
      </c>
      <c r="L398" s="30">
        <v>15</v>
      </c>
      <c r="M398" s="14">
        <f t="shared" si="18"/>
        <v>58</v>
      </c>
      <c r="N398" s="14">
        <f t="shared" si="19"/>
        <v>90</v>
      </c>
      <c r="O398" s="31">
        <f t="shared" si="20"/>
        <v>0.6444444444444445</v>
      </c>
      <c r="P398" s="24"/>
      <c r="X398" s="1"/>
      <c r="Y398" s="1"/>
      <c r="Z398" s="1"/>
      <c r="AA398" s="1"/>
      <c r="AB398" s="1"/>
      <c r="AC398" s="1"/>
      <c r="AD398" s="1"/>
      <c r="AE398" s="1"/>
    </row>
    <row r="399" spans="3:31" ht="15">
      <c r="C399" s="30" t="s">
        <v>619</v>
      </c>
      <c r="D399" s="30" t="s">
        <v>620</v>
      </c>
      <c r="E399" s="30">
        <v>117</v>
      </c>
      <c r="F399" s="30">
        <v>55</v>
      </c>
      <c r="G399" s="30">
        <v>8</v>
      </c>
      <c r="H399" s="30">
        <v>54</v>
      </c>
      <c r="I399" s="30">
        <v>126</v>
      </c>
      <c r="J399" s="30">
        <v>70</v>
      </c>
      <c r="K399" s="30">
        <v>5</v>
      </c>
      <c r="L399" s="30">
        <v>51</v>
      </c>
      <c r="M399" s="14">
        <f t="shared" si="18"/>
        <v>138</v>
      </c>
      <c r="N399" s="14">
        <f t="shared" si="19"/>
        <v>243</v>
      </c>
      <c r="O399" s="31">
        <f t="shared" si="20"/>
        <v>0.5679012345679012</v>
      </c>
      <c r="P399" s="24"/>
      <c r="X399" s="1"/>
      <c r="Y399" s="1"/>
      <c r="Z399" s="1"/>
      <c r="AA399" s="1"/>
      <c r="AB399" s="1"/>
      <c r="AC399" s="1"/>
      <c r="AD399" s="1"/>
      <c r="AE399" s="1"/>
    </row>
    <row r="400" spans="3:31" ht="15">
      <c r="C400" s="30" t="s">
        <v>471</v>
      </c>
      <c r="D400" s="30" t="s">
        <v>472</v>
      </c>
      <c r="E400" s="30">
        <v>62</v>
      </c>
      <c r="F400" s="30">
        <v>32</v>
      </c>
      <c r="G400" s="30">
        <v>3</v>
      </c>
      <c r="H400" s="30">
        <v>27</v>
      </c>
      <c r="I400" s="30">
        <v>58</v>
      </c>
      <c r="J400" s="30">
        <v>34</v>
      </c>
      <c r="K400" s="30">
        <v>6</v>
      </c>
      <c r="L400" s="30">
        <v>18</v>
      </c>
      <c r="M400" s="14">
        <f t="shared" si="18"/>
        <v>75</v>
      </c>
      <c r="N400" s="14">
        <f t="shared" si="19"/>
        <v>120</v>
      </c>
      <c r="O400" s="31">
        <f t="shared" si="20"/>
        <v>0.625</v>
      </c>
      <c r="P400" s="24"/>
      <c r="X400" s="1"/>
      <c r="Y400" s="1"/>
      <c r="Z400" s="1"/>
      <c r="AA400" s="1"/>
      <c r="AB400" s="1"/>
      <c r="AC400" s="1"/>
      <c r="AD400" s="1"/>
      <c r="AE400" s="1"/>
    </row>
    <row r="401" spans="3:31" ht="15">
      <c r="C401" s="30" t="s">
        <v>890</v>
      </c>
      <c r="D401" s="30" t="s">
        <v>891</v>
      </c>
      <c r="E401" s="30">
        <v>67</v>
      </c>
      <c r="F401" s="30">
        <v>22</v>
      </c>
      <c r="G401" s="30">
        <v>7</v>
      </c>
      <c r="H401" s="30">
        <v>38</v>
      </c>
      <c r="I401" s="30">
        <v>59</v>
      </c>
      <c r="J401" s="30">
        <v>18</v>
      </c>
      <c r="K401" s="30">
        <v>4</v>
      </c>
      <c r="L401" s="30">
        <v>37</v>
      </c>
      <c r="M401" s="14">
        <f t="shared" si="18"/>
        <v>51</v>
      </c>
      <c r="N401" s="14">
        <f t="shared" si="19"/>
        <v>126</v>
      </c>
      <c r="O401" s="31">
        <f t="shared" si="20"/>
        <v>0.40476190476190477</v>
      </c>
      <c r="P401" s="24"/>
      <c r="X401" s="1"/>
      <c r="Y401" s="1"/>
      <c r="Z401" s="1"/>
      <c r="AA401" s="1"/>
      <c r="AB401" s="1"/>
      <c r="AC401" s="1"/>
      <c r="AD401" s="1"/>
      <c r="AE401" s="1"/>
    </row>
    <row r="402" spans="3:31" ht="15">
      <c r="C402" s="30" t="s">
        <v>953</v>
      </c>
      <c r="D402" s="30" t="s">
        <v>954</v>
      </c>
      <c r="E402" s="30">
        <v>82</v>
      </c>
      <c r="F402" s="30">
        <v>9</v>
      </c>
      <c r="G402" s="30">
        <v>15</v>
      </c>
      <c r="H402" s="30">
        <v>58</v>
      </c>
      <c r="I402" s="30">
        <v>77</v>
      </c>
      <c r="J402" s="30">
        <v>16</v>
      </c>
      <c r="K402" s="30">
        <v>14</v>
      </c>
      <c r="L402" s="30">
        <v>47</v>
      </c>
      <c r="M402" s="14">
        <f t="shared" si="18"/>
        <v>54</v>
      </c>
      <c r="N402" s="14">
        <f t="shared" si="19"/>
        <v>159</v>
      </c>
      <c r="O402" s="31">
        <f t="shared" si="20"/>
        <v>0.33962264150943394</v>
      </c>
      <c r="P402" s="24"/>
      <c r="X402" s="1"/>
      <c r="Y402" s="1"/>
      <c r="Z402" s="1"/>
      <c r="AA402" s="1"/>
      <c r="AB402" s="1"/>
      <c r="AC402" s="1"/>
      <c r="AD402" s="1"/>
      <c r="AE402" s="1"/>
    </row>
    <row r="403" spans="3:31" ht="15">
      <c r="C403" s="30" t="s">
        <v>801</v>
      </c>
      <c r="D403" s="30" t="s">
        <v>802</v>
      </c>
      <c r="E403" s="30">
        <v>80</v>
      </c>
      <c r="F403" s="30">
        <v>31</v>
      </c>
      <c r="G403" s="30">
        <v>8</v>
      </c>
      <c r="H403" s="30">
        <v>41</v>
      </c>
      <c r="I403" s="30">
        <v>61</v>
      </c>
      <c r="J403" s="30">
        <v>21</v>
      </c>
      <c r="K403" s="30">
        <v>6</v>
      </c>
      <c r="L403" s="30">
        <v>34</v>
      </c>
      <c r="M403" s="14">
        <f t="shared" si="18"/>
        <v>66</v>
      </c>
      <c r="N403" s="14">
        <f t="shared" si="19"/>
        <v>141</v>
      </c>
      <c r="O403" s="31">
        <f t="shared" si="20"/>
        <v>0.46808510638297873</v>
      </c>
      <c r="P403" s="24"/>
      <c r="X403" s="1"/>
      <c r="Y403" s="1"/>
      <c r="Z403" s="1"/>
      <c r="AA403" s="1"/>
      <c r="AB403" s="1"/>
      <c r="AC403" s="1"/>
      <c r="AD403" s="1"/>
      <c r="AE403" s="1"/>
    </row>
    <row r="404" spans="3:31" ht="15">
      <c r="C404" s="30" t="s">
        <v>922</v>
      </c>
      <c r="D404" s="30" t="s">
        <v>923</v>
      </c>
      <c r="E404" s="30">
        <v>67</v>
      </c>
      <c r="F404" s="30">
        <v>13</v>
      </c>
      <c r="G404" s="30">
        <v>11</v>
      </c>
      <c r="H404" s="30">
        <v>43</v>
      </c>
      <c r="I404" s="30">
        <v>65</v>
      </c>
      <c r="J404" s="30">
        <v>23</v>
      </c>
      <c r="K404" s="30">
        <v>3</v>
      </c>
      <c r="L404" s="30">
        <v>39</v>
      </c>
      <c r="M404" s="14">
        <f t="shared" si="18"/>
        <v>50</v>
      </c>
      <c r="N404" s="14">
        <f t="shared" si="19"/>
        <v>132</v>
      </c>
      <c r="O404" s="31">
        <f t="shared" si="20"/>
        <v>0.3787878787878788</v>
      </c>
      <c r="P404" s="24"/>
      <c r="X404" s="1"/>
      <c r="Y404" s="1"/>
      <c r="Z404" s="1"/>
      <c r="AA404" s="1"/>
      <c r="AB404" s="1"/>
      <c r="AC404" s="1"/>
      <c r="AD404" s="1"/>
      <c r="AE404" s="1"/>
    </row>
    <row r="405" spans="3:31" ht="15">
      <c r="C405" s="30" t="s">
        <v>660</v>
      </c>
      <c r="D405" s="30" t="s">
        <v>661</v>
      </c>
      <c r="E405" s="30">
        <v>26</v>
      </c>
      <c r="F405" s="30">
        <v>14</v>
      </c>
      <c r="G405" s="30">
        <v>1</v>
      </c>
      <c r="H405" s="30">
        <v>11</v>
      </c>
      <c r="I405" s="30">
        <v>20</v>
      </c>
      <c r="J405" s="30">
        <v>9</v>
      </c>
      <c r="K405" s="30">
        <v>1</v>
      </c>
      <c r="L405" s="30">
        <v>10</v>
      </c>
      <c r="M405" s="14">
        <f t="shared" si="18"/>
        <v>25</v>
      </c>
      <c r="N405" s="14">
        <f t="shared" si="19"/>
        <v>46</v>
      </c>
      <c r="O405" s="31">
        <f t="shared" si="20"/>
        <v>0.5434782608695652</v>
      </c>
      <c r="P405" s="24"/>
      <c r="X405" s="1"/>
      <c r="Y405" s="1"/>
      <c r="Z405" s="1"/>
      <c r="AA405" s="1"/>
      <c r="AB405" s="1"/>
      <c r="AC405" s="1"/>
      <c r="AD405" s="1"/>
      <c r="AE405" s="1"/>
    </row>
    <row r="406" spans="3:31" ht="15">
      <c r="C406" s="30" t="s">
        <v>994</v>
      </c>
      <c r="D406" s="30" t="s">
        <v>995</v>
      </c>
      <c r="E406" s="30">
        <v>71</v>
      </c>
      <c r="F406" s="30">
        <v>22</v>
      </c>
      <c r="G406" s="30">
        <v>2</v>
      </c>
      <c r="H406" s="30">
        <v>47</v>
      </c>
      <c r="I406" s="30">
        <v>66</v>
      </c>
      <c r="J406" s="30">
        <v>13</v>
      </c>
      <c r="K406" s="30">
        <v>2</v>
      </c>
      <c r="L406" s="30">
        <v>51</v>
      </c>
      <c r="M406" s="14">
        <f t="shared" si="18"/>
        <v>39</v>
      </c>
      <c r="N406" s="14">
        <f t="shared" si="19"/>
        <v>137</v>
      </c>
      <c r="O406" s="31">
        <f t="shared" si="20"/>
        <v>0.2846715328467153</v>
      </c>
      <c r="P406" s="24"/>
      <c r="X406" s="1"/>
      <c r="Y406" s="1"/>
      <c r="Z406" s="1"/>
      <c r="AA406" s="1"/>
      <c r="AB406" s="1"/>
      <c r="AC406" s="1"/>
      <c r="AD406" s="1"/>
      <c r="AE406" s="1"/>
    </row>
    <row r="407" spans="3:31" ht="15">
      <c r="C407" s="30" t="s">
        <v>861</v>
      </c>
      <c r="D407" s="30" t="s">
        <v>862</v>
      </c>
      <c r="E407" s="30">
        <v>77</v>
      </c>
      <c r="F407" s="30">
        <v>27</v>
      </c>
      <c r="G407" s="30">
        <v>10</v>
      </c>
      <c r="H407" s="30">
        <v>40</v>
      </c>
      <c r="I407" s="30">
        <v>81</v>
      </c>
      <c r="J407" s="30">
        <v>24</v>
      </c>
      <c r="K407" s="30">
        <v>6</v>
      </c>
      <c r="L407" s="30">
        <v>51</v>
      </c>
      <c r="M407" s="14">
        <f t="shared" si="18"/>
        <v>67</v>
      </c>
      <c r="N407" s="14">
        <f t="shared" si="19"/>
        <v>158</v>
      </c>
      <c r="O407" s="31">
        <f t="shared" si="20"/>
        <v>0.4240506329113924</v>
      </c>
      <c r="P407" s="24"/>
      <c r="X407" s="1"/>
      <c r="Y407" s="1"/>
      <c r="Z407" s="1"/>
      <c r="AA407" s="1"/>
      <c r="AB407" s="1"/>
      <c r="AC407" s="1"/>
      <c r="AD407" s="1"/>
      <c r="AE407" s="1"/>
    </row>
    <row r="408" spans="3:31" ht="15">
      <c r="C408" s="30" t="s">
        <v>809</v>
      </c>
      <c r="D408" s="30" t="s">
        <v>810</v>
      </c>
      <c r="E408" s="30">
        <v>68</v>
      </c>
      <c r="F408" s="30">
        <v>28</v>
      </c>
      <c r="G408" s="30">
        <v>3</v>
      </c>
      <c r="H408" s="30">
        <v>37</v>
      </c>
      <c r="I408" s="30">
        <v>83</v>
      </c>
      <c r="J408" s="30">
        <v>30</v>
      </c>
      <c r="K408" s="30">
        <v>9</v>
      </c>
      <c r="L408" s="30">
        <v>44</v>
      </c>
      <c r="M408" s="14">
        <f t="shared" si="18"/>
        <v>70</v>
      </c>
      <c r="N408" s="14">
        <f t="shared" si="19"/>
        <v>151</v>
      </c>
      <c r="O408" s="31">
        <f t="shared" si="20"/>
        <v>0.46357615894039733</v>
      </c>
      <c r="P408" s="24"/>
      <c r="X408" s="1"/>
      <c r="Y408" s="1"/>
      <c r="Z408" s="1"/>
      <c r="AA408" s="1"/>
      <c r="AB408" s="1"/>
      <c r="AC408" s="1"/>
      <c r="AD408" s="1"/>
      <c r="AE408" s="1"/>
    </row>
    <row r="409" spans="3:31" ht="15">
      <c r="C409" s="30" t="s">
        <v>914</v>
      </c>
      <c r="D409" s="30" t="s">
        <v>915</v>
      </c>
      <c r="E409" s="30">
        <v>87</v>
      </c>
      <c r="F409" s="30">
        <v>28</v>
      </c>
      <c r="G409" s="30">
        <v>3</v>
      </c>
      <c r="H409" s="30">
        <v>56</v>
      </c>
      <c r="I409" s="30">
        <v>88</v>
      </c>
      <c r="J409" s="30">
        <v>32</v>
      </c>
      <c r="K409" s="30">
        <v>5</v>
      </c>
      <c r="L409" s="30">
        <v>51</v>
      </c>
      <c r="M409" s="14">
        <f t="shared" si="18"/>
        <v>68</v>
      </c>
      <c r="N409" s="14">
        <f t="shared" si="19"/>
        <v>175</v>
      </c>
      <c r="O409" s="31">
        <f t="shared" si="20"/>
        <v>0.38857142857142857</v>
      </c>
      <c r="P409" s="24"/>
      <c r="X409" s="1"/>
      <c r="Y409" s="1"/>
      <c r="Z409" s="1"/>
      <c r="AA409" s="1"/>
      <c r="AB409" s="1"/>
      <c r="AC409" s="1"/>
      <c r="AD409" s="1"/>
      <c r="AE409" s="1"/>
    </row>
    <row r="410" spans="3:31" ht="15">
      <c r="C410" s="30" t="s">
        <v>723</v>
      </c>
      <c r="D410" s="30" t="s">
        <v>724</v>
      </c>
      <c r="E410" s="30">
        <v>23</v>
      </c>
      <c r="F410" s="30">
        <v>5</v>
      </c>
      <c r="G410" s="30">
        <v>5</v>
      </c>
      <c r="H410" s="30">
        <v>13</v>
      </c>
      <c r="I410" s="30">
        <v>18</v>
      </c>
      <c r="J410" s="30">
        <v>10</v>
      </c>
      <c r="K410" s="30">
        <v>1</v>
      </c>
      <c r="L410" s="30">
        <v>7</v>
      </c>
      <c r="M410" s="14">
        <f t="shared" si="18"/>
        <v>21</v>
      </c>
      <c r="N410" s="14">
        <f t="shared" si="19"/>
        <v>41</v>
      </c>
      <c r="O410" s="31">
        <f t="shared" si="20"/>
        <v>0.5121951219512195</v>
      </c>
      <c r="P410" s="24"/>
      <c r="X410" s="1"/>
      <c r="Y410" s="1"/>
      <c r="Z410" s="1"/>
      <c r="AA410" s="1"/>
      <c r="AB410" s="1"/>
      <c r="AC410" s="1"/>
      <c r="AD410" s="1"/>
      <c r="AE410" s="1"/>
    </row>
    <row r="411" spans="3:31" ht="15">
      <c r="C411" s="30" t="s">
        <v>830</v>
      </c>
      <c r="D411" s="30" t="s">
        <v>831</v>
      </c>
      <c r="E411" s="30">
        <v>95</v>
      </c>
      <c r="F411" s="30">
        <v>17</v>
      </c>
      <c r="G411" s="30">
        <v>30</v>
      </c>
      <c r="H411" s="30">
        <v>48</v>
      </c>
      <c r="I411" s="30">
        <v>89</v>
      </c>
      <c r="J411" s="30">
        <v>12</v>
      </c>
      <c r="K411" s="30">
        <v>24</v>
      </c>
      <c r="L411" s="30">
        <v>53</v>
      </c>
      <c r="M411" s="14">
        <f t="shared" si="18"/>
        <v>83</v>
      </c>
      <c r="N411" s="14">
        <f t="shared" si="19"/>
        <v>184</v>
      </c>
      <c r="O411" s="31">
        <f t="shared" si="20"/>
        <v>0.45108695652173914</v>
      </c>
      <c r="P411" s="24"/>
      <c r="X411" s="1"/>
      <c r="Y411" s="1"/>
      <c r="Z411" s="1"/>
      <c r="AA411" s="1"/>
      <c r="AB411" s="1"/>
      <c r="AC411" s="1"/>
      <c r="AD411" s="1"/>
      <c r="AE411" s="1"/>
    </row>
    <row r="412" spans="3:31" ht="15">
      <c r="C412" s="30" t="s">
        <v>979</v>
      </c>
      <c r="D412" s="30" t="s">
        <v>980</v>
      </c>
      <c r="E412" s="30">
        <v>53</v>
      </c>
      <c r="F412" s="30">
        <v>9</v>
      </c>
      <c r="G412" s="30">
        <v>5</v>
      </c>
      <c r="H412" s="30">
        <v>39</v>
      </c>
      <c r="I412" s="30">
        <v>58</v>
      </c>
      <c r="J412" s="30">
        <v>14</v>
      </c>
      <c r="K412" s="30">
        <v>6</v>
      </c>
      <c r="L412" s="30">
        <v>38</v>
      </c>
      <c r="M412" s="14">
        <f t="shared" si="18"/>
        <v>34</v>
      </c>
      <c r="N412" s="14">
        <f t="shared" si="19"/>
        <v>111</v>
      </c>
      <c r="O412" s="31">
        <f t="shared" si="20"/>
        <v>0.3063063063063063</v>
      </c>
      <c r="P412" s="24"/>
      <c r="X412" s="1"/>
      <c r="Y412" s="1"/>
      <c r="Z412" s="1"/>
      <c r="AA412" s="1"/>
      <c r="AB412" s="1"/>
      <c r="AC412" s="1"/>
      <c r="AD412" s="1"/>
      <c r="AE412" s="1"/>
    </row>
    <row r="413" spans="3:31" ht="15">
      <c r="C413" s="30" t="s">
        <v>641</v>
      </c>
      <c r="D413" s="30" t="s">
        <v>642</v>
      </c>
      <c r="E413" s="30">
        <v>72</v>
      </c>
      <c r="F413" s="30">
        <v>25</v>
      </c>
      <c r="G413" s="30">
        <v>13</v>
      </c>
      <c r="H413" s="30">
        <v>34</v>
      </c>
      <c r="I413" s="30">
        <v>62</v>
      </c>
      <c r="J413" s="30">
        <v>31</v>
      </c>
      <c r="K413" s="30">
        <v>5</v>
      </c>
      <c r="L413" s="30">
        <v>26</v>
      </c>
      <c r="M413" s="14">
        <f t="shared" si="18"/>
        <v>74</v>
      </c>
      <c r="N413" s="14">
        <f t="shared" si="19"/>
        <v>134</v>
      </c>
      <c r="O413" s="31">
        <f t="shared" si="20"/>
        <v>0.5522388059701493</v>
      </c>
      <c r="P413" s="24"/>
      <c r="X413" s="1"/>
      <c r="Y413" s="1"/>
      <c r="Z413" s="1"/>
      <c r="AA413" s="1"/>
      <c r="AB413" s="1"/>
      <c r="AC413" s="1"/>
      <c r="AD413" s="1"/>
      <c r="AE413" s="1"/>
    </row>
    <row r="414" spans="3:31" ht="15">
      <c r="C414" s="30" t="s">
        <v>1046</v>
      </c>
      <c r="D414" s="30" t="s">
        <v>1047</v>
      </c>
      <c r="E414" s="30">
        <v>104</v>
      </c>
      <c r="F414" s="30">
        <v>16</v>
      </c>
      <c r="G414" s="30">
        <v>3</v>
      </c>
      <c r="H414" s="30">
        <v>85</v>
      </c>
      <c r="I414" s="30">
        <v>96</v>
      </c>
      <c r="J414" s="30">
        <v>10</v>
      </c>
      <c r="K414" s="30">
        <v>3</v>
      </c>
      <c r="L414" s="30">
        <v>83</v>
      </c>
      <c r="M414" s="14">
        <f t="shared" si="18"/>
        <v>32</v>
      </c>
      <c r="N414" s="14">
        <f t="shared" si="19"/>
        <v>200</v>
      </c>
      <c r="O414" s="31">
        <f t="shared" si="20"/>
        <v>0.16</v>
      </c>
      <c r="P414" s="24"/>
      <c r="X414" s="1"/>
      <c r="Y414" s="1"/>
      <c r="Z414" s="1"/>
      <c r="AA414" s="1"/>
      <c r="AB414" s="1"/>
      <c r="AC414" s="1"/>
      <c r="AD414" s="1"/>
      <c r="AE414" s="1"/>
    </row>
    <row r="415" spans="3:31" ht="15">
      <c r="C415" s="30" t="s">
        <v>513</v>
      </c>
      <c r="D415" s="30" t="s">
        <v>514</v>
      </c>
      <c r="E415" s="30">
        <v>124</v>
      </c>
      <c r="F415" s="30">
        <v>67</v>
      </c>
      <c r="G415" s="30">
        <v>7</v>
      </c>
      <c r="H415" s="30">
        <v>50</v>
      </c>
      <c r="I415" s="30">
        <v>113</v>
      </c>
      <c r="J415" s="30">
        <v>64</v>
      </c>
      <c r="K415" s="30">
        <v>7</v>
      </c>
      <c r="L415" s="30">
        <v>42</v>
      </c>
      <c r="M415" s="14">
        <f t="shared" si="18"/>
        <v>145</v>
      </c>
      <c r="N415" s="14">
        <f t="shared" si="19"/>
        <v>237</v>
      </c>
      <c r="O415" s="31">
        <f t="shared" si="20"/>
        <v>0.6118143459915611</v>
      </c>
      <c r="P415" s="24"/>
      <c r="X415" s="1"/>
      <c r="Y415" s="1"/>
      <c r="Z415" s="1"/>
      <c r="AA415" s="1"/>
      <c r="AB415" s="1"/>
      <c r="AC415" s="1"/>
      <c r="AD415" s="1"/>
      <c r="AE415" s="1"/>
    </row>
    <row r="416" spans="3:31" ht="15">
      <c r="C416" s="30" t="s">
        <v>322</v>
      </c>
      <c r="D416" s="30" t="s">
        <v>323</v>
      </c>
      <c r="E416" s="30">
        <v>14</v>
      </c>
      <c r="F416" s="30">
        <v>9</v>
      </c>
      <c r="G416" s="30">
        <v>2</v>
      </c>
      <c r="H416" s="30">
        <v>3</v>
      </c>
      <c r="I416" s="30">
        <v>16</v>
      </c>
      <c r="J416" s="30">
        <v>10</v>
      </c>
      <c r="K416" s="30">
        <v>0</v>
      </c>
      <c r="L416" s="30">
        <v>6</v>
      </c>
      <c r="M416" s="14">
        <f t="shared" si="18"/>
        <v>21</v>
      </c>
      <c r="N416" s="14">
        <f t="shared" si="19"/>
        <v>30</v>
      </c>
      <c r="O416" s="31">
        <f t="shared" si="20"/>
        <v>0.7</v>
      </c>
      <c r="P416" s="24"/>
      <c r="X416" s="1"/>
      <c r="Y416" s="1"/>
      <c r="Z416" s="1"/>
      <c r="AA416" s="1"/>
      <c r="AB416" s="1"/>
      <c r="AC416" s="1"/>
      <c r="AD416" s="1"/>
      <c r="AE416" s="1"/>
    </row>
    <row r="417" spans="3:31" ht="15">
      <c r="C417" s="30" t="s">
        <v>691</v>
      </c>
      <c r="D417" s="30" t="s">
        <v>692</v>
      </c>
      <c r="E417" s="30">
        <v>34</v>
      </c>
      <c r="F417" s="30">
        <v>14</v>
      </c>
      <c r="G417" s="30">
        <v>6</v>
      </c>
      <c r="H417" s="30">
        <v>14</v>
      </c>
      <c r="I417" s="30">
        <v>36</v>
      </c>
      <c r="J417" s="30">
        <v>15</v>
      </c>
      <c r="K417" s="30">
        <v>2</v>
      </c>
      <c r="L417" s="30">
        <v>19</v>
      </c>
      <c r="M417" s="14">
        <f t="shared" si="18"/>
        <v>37</v>
      </c>
      <c r="N417" s="14">
        <f t="shared" si="19"/>
        <v>70</v>
      </c>
      <c r="O417" s="31">
        <f t="shared" si="20"/>
        <v>0.5285714285714286</v>
      </c>
      <c r="P417" s="24"/>
      <c r="X417" s="1"/>
      <c r="Y417" s="1"/>
      <c r="Z417" s="1"/>
      <c r="AA417" s="1"/>
      <c r="AB417" s="1"/>
      <c r="AC417" s="1"/>
      <c r="AD417" s="1"/>
      <c r="AE417" s="1"/>
    </row>
    <row r="418" spans="3:31" ht="15">
      <c r="C418" s="30" t="s">
        <v>611</v>
      </c>
      <c r="D418" s="30" t="s">
        <v>612</v>
      </c>
      <c r="E418" s="30">
        <v>143</v>
      </c>
      <c r="F418" s="30">
        <v>61</v>
      </c>
      <c r="G418" s="30">
        <v>17</v>
      </c>
      <c r="H418" s="30">
        <v>65</v>
      </c>
      <c r="I418" s="30">
        <v>140</v>
      </c>
      <c r="J418" s="30">
        <v>68</v>
      </c>
      <c r="K418" s="30">
        <v>16</v>
      </c>
      <c r="L418" s="30">
        <v>56</v>
      </c>
      <c r="M418" s="14">
        <f t="shared" si="18"/>
        <v>162</v>
      </c>
      <c r="N418" s="14">
        <f t="shared" si="19"/>
        <v>283</v>
      </c>
      <c r="O418" s="31">
        <f t="shared" si="20"/>
        <v>0.5724381625441696</v>
      </c>
      <c r="P418" s="24"/>
      <c r="X418" s="1"/>
      <c r="Y418" s="1"/>
      <c r="Z418" s="1"/>
      <c r="AA418" s="1"/>
      <c r="AB418" s="1"/>
      <c r="AC418" s="1"/>
      <c r="AD418" s="1"/>
      <c r="AE418" s="1"/>
    </row>
    <row r="419" spans="3:31" ht="15">
      <c r="C419" s="30" t="s">
        <v>292</v>
      </c>
      <c r="D419" s="30" t="s">
        <v>293</v>
      </c>
      <c r="E419" s="30">
        <v>13</v>
      </c>
      <c r="F419" s="30">
        <v>8</v>
      </c>
      <c r="G419" s="30">
        <v>1</v>
      </c>
      <c r="H419" s="30">
        <v>4</v>
      </c>
      <c r="I419" s="30">
        <v>15</v>
      </c>
      <c r="J419" s="30">
        <v>10</v>
      </c>
      <c r="K419" s="30">
        <v>1</v>
      </c>
      <c r="L419" s="30">
        <v>4</v>
      </c>
      <c r="M419" s="14">
        <f t="shared" si="18"/>
        <v>20</v>
      </c>
      <c r="N419" s="14">
        <f t="shared" si="19"/>
        <v>28</v>
      </c>
      <c r="O419" s="31">
        <f t="shared" si="20"/>
        <v>0.7142857142857143</v>
      </c>
      <c r="P419" s="24"/>
      <c r="X419" s="1"/>
      <c r="Y419" s="1"/>
      <c r="Z419" s="1"/>
      <c r="AA419" s="1"/>
      <c r="AB419" s="1"/>
      <c r="AC419" s="1"/>
      <c r="AD419" s="1"/>
      <c r="AE419" s="1"/>
    </row>
    <row r="420" spans="3:31" ht="15">
      <c r="C420" s="30" t="s">
        <v>346</v>
      </c>
      <c r="D420" s="30" t="s">
        <v>347</v>
      </c>
      <c r="E420" s="30">
        <v>41</v>
      </c>
      <c r="F420" s="30">
        <v>20</v>
      </c>
      <c r="G420" s="30">
        <v>4</v>
      </c>
      <c r="H420" s="30">
        <v>17</v>
      </c>
      <c r="I420" s="30">
        <v>49</v>
      </c>
      <c r="J420" s="30">
        <v>37</v>
      </c>
      <c r="K420" s="30">
        <v>1</v>
      </c>
      <c r="L420" s="30">
        <v>11</v>
      </c>
      <c r="M420" s="14">
        <f t="shared" si="18"/>
        <v>62</v>
      </c>
      <c r="N420" s="14">
        <f t="shared" si="19"/>
        <v>90</v>
      </c>
      <c r="O420" s="31">
        <f t="shared" si="20"/>
        <v>0.6888888888888889</v>
      </c>
      <c r="P420" s="24"/>
      <c r="X420" s="1"/>
      <c r="Y420" s="1"/>
      <c r="Z420" s="1"/>
      <c r="AA420" s="1"/>
      <c r="AB420" s="1"/>
      <c r="AC420" s="1"/>
      <c r="AD420" s="1"/>
      <c r="AE420" s="1"/>
    </row>
    <row r="421" spans="3:31" ht="15">
      <c r="C421" s="30" t="s">
        <v>247</v>
      </c>
      <c r="D421" s="30" t="s">
        <v>131</v>
      </c>
      <c r="E421" s="30">
        <v>126</v>
      </c>
      <c r="F421" s="30">
        <v>76</v>
      </c>
      <c r="G421" s="30">
        <v>11</v>
      </c>
      <c r="H421" s="30">
        <v>39</v>
      </c>
      <c r="I421" s="30">
        <v>144</v>
      </c>
      <c r="J421" s="30">
        <v>104</v>
      </c>
      <c r="K421" s="30">
        <v>9</v>
      </c>
      <c r="L421" s="30">
        <v>31</v>
      </c>
      <c r="M421" s="14">
        <f t="shared" si="18"/>
        <v>200</v>
      </c>
      <c r="N421" s="14">
        <f t="shared" si="19"/>
        <v>270</v>
      </c>
      <c r="O421" s="31">
        <f t="shared" si="20"/>
        <v>0.7407407407407407</v>
      </c>
      <c r="P421" s="32">
        <v>77060.7</v>
      </c>
      <c r="X421" s="1"/>
      <c r="Y421" s="1"/>
      <c r="Z421" s="1"/>
      <c r="AA421" s="1"/>
      <c r="AB421" s="1"/>
      <c r="AC421" s="1"/>
      <c r="AD421" s="1"/>
      <c r="AE421" s="1"/>
    </row>
    <row r="422" spans="3:31" ht="15">
      <c r="C422" s="30" t="s">
        <v>105</v>
      </c>
      <c r="D422" s="30" t="s">
        <v>106</v>
      </c>
      <c r="E422" s="30">
        <v>62</v>
      </c>
      <c r="F422" s="30">
        <v>51</v>
      </c>
      <c r="G422" s="30">
        <v>2</v>
      </c>
      <c r="H422" s="30">
        <v>9</v>
      </c>
      <c r="I422" s="30">
        <v>74</v>
      </c>
      <c r="J422" s="30">
        <v>58</v>
      </c>
      <c r="K422" s="30">
        <v>7</v>
      </c>
      <c r="L422" s="30">
        <v>9</v>
      </c>
      <c r="M422" s="14">
        <f t="shared" si="18"/>
        <v>118</v>
      </c>
      <c r="N422" s="14">
        <f t="shared" si="19"/>
        <v>136</v>
      </c>
      <c r="O422" s="31">
        <f t="shared" si="20"/>
        <v>0.8676470588235294</v>
      </c>
      <c r="P422" s="32">
        <v>38815.76</v>
      </c>
      <c r="X422" s="1"/>
      <c r="Y422" s="1"/>
      <c r="Z422" s="1"/>
      <c r="AA422" s="1"/>
      <c r="AB422" s="1"/>
      <c r="AC422" s="1"/>
      <c r="AD422" s="1"/>
      <c r="AE422" s="1"/>
    </row>
    <row r="423" spans="3:31" ht="15">
      <c r="C423" s="30" t="s">
        <v>67</v>
      </c>
      <c r="D423" s="30" t="s">
        <v>68</v>
      </c>
      <c r="E423" s="30">
        <v>44</v>
      </c>
      <c r="F423" s="30">
        <v>36</v>
      </c>
      <c r="G423" s="30">
        <v>1</v>
      </c>
      <c r="H423" s="30">
        <v>7</v>
      </c>
      <c r="I423" s="30">
        <v>40</v>
      </c>
      <c r="J423" s="30">
        <v>37</v>
      </c>
      <c r="K423" s="30">
        <v>3</v>
      </c>
      <c r="L423" s="30">
        <v>0</v>
      </c>
      <c r="M423" s="14">
        <f t="shared" si="18"/>
        <v>77</v>
      </c>
      <c r="N423" s="14">
        <f t="shared" si="19"/>
        <v>84</v>
      </c>
      <c r="O423" s="31">
        <f t="shared" si="20"/>
        <v>0.9166666666666666</v>
      </c>
      <c r="P423" s="32">
        <v>23974.44</v>
      </c>
      <c r="X423" s="1"/>
      <c r="Y423" s="1"/>
      <c r="Z423" s="1"/>
      <c r="AA423" s="1"/>
      <c r="AB423" s="1"/>
      <c r="AC423" s="1"/>
      <c r="AD423" s="1"/>
      <c r="AE423" s="1"/>
    </row>
    <row r="424" spans="3:31" ht="15">
      <c r="C424" s="30" t="s">
        <v>63</v>
      </c>
      <c r="D424" s="30" t="s">
        <v>64</v>
      </c>
      <c r="E424" s="30">
        <v>80</v>
      </c>
      <c r="F424" s="30">
        <v>67</v>
      </c>
      <c r="G424" s="30">
        <v>10</v>
      </c>
      <c r="H424" s="30">
        <v>3</v>
      </c>
      <c r="I424" s="30">
        <v>96</v>
      </c>
      <c r="J424" s="30">
        <v>78</v>
      </c>
      <c r="K424" s="30">
        <v>8</v>
      </c>
      <c r="L424" s="30">
        <v>10</v>
      </c>
      <c r="M424" s="14">
        <f t="shared" si="18"/>
        <v>163</v>
      </c>
      <c r="N424" s="14">
        <f t="shared" si="19"/>
        <v>176</v>
      </c>
      <c r="O424" s="31">
        <f t="shared" si="20"/>
        <v>0.9261363636363636</v>
      </c>
      <c r="P424" s="32">
        <v>50232.16</v>
      </c>
      <c r="X424" s="1"/>
      <c r="Y424" s="1"/>
      <c r="Z424" s="1"/>
      <c r="AA424" s="1"/>
      <c r="AB424" s="1"/>
      <c r="AC424" s="1"/>
      <c r="AD424" s="1"/>
      <c r="AE424" s="1"/>
    </row>
    <row r="425" spans="3:31" ht="15">
      <c r="C425" s="30" t="s">
        <v>103</v>
      </c>
      <c r="D425" s="30" t="s">
        <v>104</v>
      </c>
      <c r="E425" s="30">
        <v>65</v>
      </c>
      <c r="F425" s="30">
        <v>52</v>
      </c>
      <c r="G425" s="30">
        <v>3</v>
      </c>
      <c r="H425" s="30">
        <v>10</v>
      </c>
      <c r="I425" s="30">
        <v>72</v>
      </c>
      <c r="J425" s="30">
        <v>58</v>
      </c>
      <c r="K425" s="30">
        <v>6</v>
      </c>
      <c r="L425" s="30">
        <v>8</v>
      </c>
      <c r="M425" s="14">
        <f t="shared" si="18"/>
        <v>119</v>
      </c>
      <c r="N425" s="14">
        <f t="shared" si="19"/>
        <v>137</v>
      </c>
      <c r="O425" s="31">
        <f t="shared" si="20"/>
        <v>0.8686131386861314</v>
      </c>
      <c r="P425" s="32">
        <v>39101.17</v>
      </c>
      <c r="X425" s="1"/>
      <c r="Y425" s="1"/>
      <c r="Z425" s="1"/>
      <c r="AA425" s="1"/>
      <c r="AB425" s="1"/>
      <c r="AC425" s="1"/>
      <c r="AD425" s="1"/>
      <c r="AE425" s="1"/>
    </row>
    <row r="426" spans="3:31" ht="15">
      <c r="C426" s="30" t="s">
        <v>354</v>
      </c>
      <c r="D426" s="30" t="s">
        <v>355</v>
      </c>
      <c r="E426" s="30">
        <v>68</v>
      </c>
      <c r="F426" s="30">
        <v>42</v>
      </c>
      <c r="G426" s="30">
        <v>4</v>
      </c>
      <c r="H426" s="30">
        <v>22</v>
      </c>
      <c r="I426" s="30">
        <v>55</v>
      </c>
      <c r="J426" s="30">
        <v>30</v>
      </c>
      <c r="K426" s="30">
        <v>8</v>
      </c>
      <c r="L426" s="30">
        <v>17</v>
      </c>
      <c r="M426" s="14">
        <f t="shared" si="18"/>
        <v>84</v>
      </c>
      <c r="N426" s="14">
        <f t="shared" si="19"/>
        <v>123</v>
      </c>
      <c r="O426" s="31">
        <f t="shared" si="20"/>
        <v>0.6829268292682927</v>
      </c>
      <c r="P426" s="24"/>
      <c r="X426" s="1"/>
      <c r="Y426" s="1"/>
      <c r="Z426" s="1"/>
      <c r="AA426" s="1"/>
      <c r="AB426" s="1"/>
      <c r="AC426" s="1"/>
      <c r="AD426" s="1"/>
      <c r="AE426" s="1"/>
    </row>
    <row r="427" spans="3:31" ht="15">
      <c r="C427" s="30" t="s">
        <v>1004</v>
      </c>
      <c r="D427" s="30" t="s">
        <v>1005</v>
      </c>
      <c r="E427" s="30">
        <v>68</v>
      </c>
      <c r="F427" s="30">
        <v>10</v>
      </c>
      <c r="G427" s="30">
        <v>2</v>
      </c>
      <c r="H427" s="30">
        <v>56</v>
      </c>
      <c r="I427" s="30">
        <v>88</v>
      </c>
      <c r="J427" s="30">
        <v>26</v>
      </c>
      <c r="K427" s="30">
        <v>5</v>
      </c>
      <c r="L427" s="30">
        <v>57</v>
      </c>
      <c r="M427" s="14">
        <f t="shared" si="18"/>
        <v>43</v>
      </c>
      <c r="N427" s="14">
        <f t="shared" si="19"/>
        <v>156</v>
      </c>
      <c r="O427" s="31">
        <f t="shared" si="20"/>
        <v>0.27564102564102566</v>
      </c>
      <c r="P427" s="24"/>
      <c r="X427" s="1"/>
      <c r="Y427" s="1"/>
      <c r="Z427" s="1"/>
      <c r="AA427" s="1"/>
      <c r="AB427" s="1"/>
      <c r="AC427" s="1"/>
      <c r="AD427" s="1"/>
      <c r="AE427" s="1"/>
    </row>
    <row r="428" spans="3:31" ht="15">
      <c r="C428" s="30" t="s">
        <v>1050</v>
      </c>
      <c r="D428" s="30" t="s">
        <v>347</v>
      </c>
      <c r="E428" s="30">
        <v>82</v>
      </c>
      <c r="F428" s="30">
        <v>9</v>
      </c>
      <c r="G428" s="30">
        <v>3</v>
      </c>
      <c r="H428" s="30">
        <v>70</v>
      </c>
      <c r="I428" s="30">
        <v>64</v>
      </c>
      <c r="J428" s="30">
        <v>4</v>
      </c>
      <c r="K428" s="30">
        <v>2</v>
      </c>
      <c r="L428" s="30">
        <v>58</v>
      </c>
      <c r="M428" s="14">
        <f t="shared" si="18"/>
        <v>18</v>
      </c>
      <c r="N428" s="14">
        <f t="shared" si="19"/>
        <v>146</v>
      </c>
      <c r="O428" s="31">
        <f t="shared" si="20"/>
        <v>0.1232876712328767</v>
      </c>
      <c r="P428" s="24"/>
      <c r="X428" s="1"/>
      <c r="Y428" s="1"/>
      <c r="Z428" s="1"/>
      <c r="AA428" s="1"/>
      <c r="AB428" s="1"/>
      <c r="AC428" s="1"/>
      <c r="AD428" s="1"/>
      <c r="AE428" s="1"/>
    </row>
    <row r="429" spans="3:31" ht="15">
      <c r="C429" s="30" t="s">
        <v>768</v>
      </c>
      <c r="D429" s="30" t="s">
        <v>769</v>
      </c>
      <c r="E429" s="30">
        <v>82</v>
      </c>
      <c r="F429" s="30">
        <v>36</v>
      </c>
      <c r="G429" s="30">
        <v>3</v>
      </c>
      <c r="H429" s="30">
        <v>43</v>
      </c>
      <c r="I429" s="30">
        <v>79</v>
      </c>
      <c r="J429" s="30">
        <v>35</v>
      </c>
      <c r="K429" s="30">
        <v>4</v>
      </c>
      <c r="L429" s="30">
        <v>40</v>
      </c>
      <c r="M429" s="14">
        <f t="shared" si="18"/>
        <v>78</v>
      </c>
      <c r="N429" s="14">
        <f t="shared" si="19"/>
        <v>161</v>
      </c>
      <c r="O429" s="31">
        <f t="shared" si="20"/>
        <v>0.484472049689441</v>
      </c>
      <c r="P429" s="24"/>
      <c r="X429" s="1"/>
      <c r="Y429" s="1"/>
      <c r="Z429" s="1"/>
      <c r="AA429" s="1"/>
      <c r="AB429" s="1"/>
      <c r="AC429" s="1"/>
      <c r="AD429" s="1"/>
      <c r="AE429" s="1"/>
    </row>
    <row r="430" spans="3:31" ht="15">
      <c r="C430" s="30" t="s">
        <v>1036</v>
      </c>
      <c r="D430" s="30" t="s">
        <v>1037</v>
      </c>
      <c r="E430" s="30">
        <v>97</v>
      </c>
      <c r="F430" s="30">
        <v>11</v>
      </c>
      <c r="G430" s="30">
        <v>3</v>
      </c>
      <c r="H430" s="30">
        <v>83</v>
      </c>
      <c r="I430" s="30">
        <v>102</v>
      </c>
      <c r="J430" s="30">
        <v>14</v>
      </c>
      <c r="K430" s="30">
        <v>10</v>
      </c>
      <c r="L430" s="30">
        <v>78</v>
      </c>
      <c r="M430" s="14">
        <f t="shared" si="18"/>
        <v>38</v>
      </c>
      <c r="N430" s="14">
        <f t="shared" si="19"/>
        <v>199</v>
      </c>
      <c r="O430" s="31">
        <f t="shared" si="20"/>
        <v>0.19095477386934673</v>
      </c>
      <c r="P430" s="24"/>
      <c r="X430" s="1"/>
      <c r="Y430" s="1"/>
      <c r="Z430" s="1"/>
      <c r="AA430" s="1"/>
      <c r="AB430" s="1"/>
      <c r="AC430" s="1"/>
      <c r="AD430" s="1"/>
      <c r="AE430" s="1"/>
    </row>
    <row r="431" spans="3:31" ht="15">
      <c r="C431" s="30" t="s">
        <v>967</v>
      </c>
      <c r="D431" s="30" t="s">
        <v>968</v>
      </c>
      <c r="E431" s="30">
        <v>89</v>
      </c>
      <c r="F431" s="30">
        <v>25</v>
      </c>
      <c r="G431" s="30">
        <v>3</v>
      </c>
      <c r="H431" s="30">
        <v>61</v>
      </c>
      <c r="I431" s="30">
        <v>71</v>
      </c>
      <c r="J431" s="30">
        <v>21</v>
      </c>
      <c r="K431" s="30">
        <v>3</v>
      </c>
      <c r="L431" s="30">
        <v>47</v>
      </c>
      <c r="M431" s="14">
        <f t="shared" si="18"/>
        <v>52</v>
      </c>
      <c r="N431" s="14">
        <f t="shared" si="19"/>
        <v>160</v>
      </c>
      <c r="O431" s="31">
        <f t="shared" si="20"/>
        <v>0.325</v>
      </c>
      <c r="P431" s="24"/>
      <c r="X431" s="1"/>
      <c r="Y431" s="1"/>
      <c r="Z431" s="1"/>
      <c r="AA431" s="1"/>
      <c r="AB431" s="1"/>
      <c r="AC431" s="1"/>
      <c r="AD431" s="1"/>
      <c r="AE431" s="1"/>
    </row>
    <row r="432" spans="3:31" ht="15">
      <c r="C432" s="30" t="s">
        <v>1023</v>
      </c>
      <c r="D432" s="30" t="s">
        <v>1024</v>
      </c>
      <c r="E432" s="30">
        <v>173</v>
      </c>
      <c r="F432" s="30">
        <v>31</v>
      </c>
      <c r="G432" s="30">
        <v>6</v>
      </c>
      <c r="H432" s="30">
        <v>136</v>
      </c>
      <c r="I432" s="30">
        <v>133</v>
      </c>
      <c r="J432" s="30">
        <v>31</v>
      </c>
      <c r="K432" s="30">
        <v>6</v>
      </c>
      <c r="L432" s="30">
        <v>96</v>
      </c>
      <c r="M432" s="14">
        <f t="shared" si="18"/>
        <v>74</v>
      </c>
      <c r="N432" s="14">
        <f t="shared" si="19"/>
        <v>306</v>
      </c>
      <c r="O432" s="31">
        <f t="shared" si="20"/>
        <v>0.24183006535947713</v>
      </c>
      <c r="P432" s="24"/>
      <c r="X432" s="1"/>
      <c r="Y432" s="1"/>
      <c r="Z432" s="1"/>
      <c r="AA432" s="1"/>
      <c r="AB432" s="1"/>
      <c r="AC432" s="1"/>
      <c r="AD432" s="1"/>
      <c r="AE432" s="1"/>
    </row>
    <row r="433" spans="3:31" ht="15">
      <c r="C433" s="30" t="s">
        <v>1025</v>
      </c>
      <c r="D433" s="30" t="s">
        <v>556</v>
      </c>
      <c r="E433" s="30">
        <v>80</v>
      </c>
      <c r="F433" s="30">
        <v>14</v>
      </c>
      <c r="G433" s="30">
        <v>9</v>
      </c>
      <c r="H433" s="30">
        <v>57</v>
      </c>
      <c r="I433" s="30">
        <v>98</v>
      </c>
      <c r="J433" s="30">
        <v>14</v>
      </c>
      <c r="K433" s="30">
        <v>6</v>
      </c>
      <c r="L433" s="30">
        <v>78</v>
      </c>
      <c r="M433" s="14">
        <f t="shared" si="18"/>
        <v>43</v>
      </c>
      <c r="N433" s="14">
        <f t="shared" si="19"/>
        <v>178</v>
      </c>
      <c r="O433" s="31">
        <f t="shared" si="20"/>
        <v>0.24157303370786518</v>
      </c>
      <c r="P433" s="24"/>
      <c r="X433" s="1"/>
      <c r="Y433" s="1"/>
      <c r="Z433" s="1"/>
      <c r="AA433" s="1"/>
      <c r="AB433" s="1"/>
      <c r="AC433" s="1"/>
      <c r="AD433" s="1"/>
      <c r="AE433" s="1"/>
    </row>
    <row r="434" spans="3:31" ht="15">
      <c r="C434" s="30" t="s">
        <v>896</v>
      </c>
      <c r="D434" s="30" t="s">
        <v>897</v>
      </c>
      <c r="E434" s="30">
        <v>90</v>
      </c>
      <c r="F434" s="30">
        <v>17</v>
      </c>
      <c r="G434" s="30">
        <v>8</v>
      </c>
      <c r="H434" s="30">
        <v>65</v>
      </c>
      <c r="I434" s="30">
        <v>91</v>
      </c>
      <c r="J434" s="30">
        <v>37</v>
      </c>
      <c r="K434" s="30">
        <v>11</v>
      </c>
      <c r="L434" s="30">
        <v>43</v>
      </c>
      <c r="M434" s="14">
        <f t="shared" si="18"/>
        <v>73</v>
      </c>
      <c r="N434" s="14">
        <f t="shared" si="19"/>
        <v>181</v>
      </c>
      <c r="O434" s="31">
        <f t="shared" si="20"/>
        <v>0.40331491712707185</v>
      </c>
      <c r="P434" s="24"/>
      <c r="X434" s="1"/>
      <c r="Y434" s="1"/>
      <c r="Z434" s="1"/>
      <c r="AA434" s="1"/>
      <c r="AB434" s="1"/>
      <c r="AC434" s="1"/>
      <c r="AD434" s="1"/>
      <c r="AE434" s="1"/>
    </row>
    <row r="435" spans="3:31" ht="15">
      <c r="C435" s="30" t="s">
        <v>1006</v>
      </c>
      <c r="D435" s="30" t="s">
        <v>1007</v>
      </c>
      <c r="E435" s="30">
        <v>60</v>
      </c>
      <c r="F435" s="30">
        <v>11</v>
      </c>
      <c r="G435" s="30">
        <v>5</v>
      </c>
      <c r="H435" s="30">
        <v>44</v>
      </c>
      <c r="I435" s="30">
        <v>82</v>
      </c>
      <c r="J435" s="30">
        <v>17</v>
      </c>
      <c r="K435" s="30">
        <v>5</v>
      </c>
      <c r="L435" s="30">
        <v>60</v>
      </c>
      <c r="M435" s="14">
        <f t="shared" si="18"/>
        <v>38</v>
      </c>
      <c r="N435" s="14">
        <f t="shared" si="19"/>
        <v>142</v>
      </c>
      <c r="O435" s="31">
        <f t="shared" si="20"/>
        <v>0.2676056338028169</v>
      </c>
      <c r="P435" s="24"/>
      <c r="X435" s="1"/>
      <c r="Y435" s="1"/>
      <c r="Z435" s="1"/>
      <c r="AA435" s="1"/>
      <c r="AB435" s="1"/>
      <c r="AC435" s="1"/>
      <c r="AD435" s="1"/>
      <c r="AE435" s="1"/>
    </row>
    <row r="436" spans="3:31" ht="15">
      <c r="C436" s="30" t="s">
        <v>985</v>
      </c>
      <c r="D436" s="30" t="s">
        <v>986</v>
      </c>
      <c r="E436" s="30">
        <v>104</v>
      </c>
      <c r="F436" s="30">
        <v>21</v>
      </c>
      <c r="G436" s="30">
        <v>4</v>
      </c>
      <c r="H436" s="30">
        <v>79</v>
      </c>
      <c r="I436" s="30">
        <v>98</v>
      </c>
      <c r="J436" s="30">
        <v>23</v>
      </c>
      <c r="K436" s="30">
        <v>12</v>
      </c>
      <c r="L436" s="30">
        <v>63</v>
      </c>
      <c r="M436" s="14">
        <f t="shared" si="18"/>
        <v>60</v>
      </c>
      <c r="N436" s="14">
        <f t="shared" si="19"/>
        <v>202</v>
      </c>
      <c r="O436" s="31">
        <f t="shared" si="20"/>
        <v>0.297029702970297</v>
      </c>
      <c r="P436" s="24"/>
      <c r="X436" s="1"/>
      <c r="Y436" s="1"/>
      <c r="Z436" s="1"/>
      <c r="AA436" s="1"/>
      <c r="AB436" s="1"/>
      <c r="AC436" s="1"/>
      <c r="AD436" s="1"/>
      <c r="AE436" s="1"/>
    </row>
    <row r="437" spans="3:31" ht="15">
      <c r="C437" s="30" t="s">
        <v>918</v>
      </c>
      <c r="D437" s="30" t="s">
        <v>919</v>
      </c>
      <c r="E437" s="30">
        <v>67</v>
      </c>
      <c r="F437" s="30">
        <v>20</v>
      </c>
      <c r="G437" s="30">
        <v>2</v>
      </c>
      <c r="H437" s="30">
        <v>45</v>
      </c>
      <c r="I437" s="30">
        <v>79</v>
      </c>
      <c r="J437" s="30">
        <v>31</v>
      </c>
      <c r="K437" s="30">
        <v>3</v>
      </c>
      <c r="L437" s="30">
        <v>45</v>
      </c>
      <c r="M437" s="14">
        <f t="shared" si="18"/>
        <v>56</v>
      </c>
      <c r="N437" s="14">
        <f t="shared" si="19"/>
        <v>146</v>
      </c>
      <c r="O437" s="31">
        <f t="shared" si="20"/>
        <v>0.3835616438356164</v>
      </c>
      <c r="P437" s="24"/>
      <c r="X437" s="1"/>
      <c r="Y437" s="1"/>
      <c r="Z437" s="1"/>
      <c r="AA437" s="1"/>
      <c r="AB437" s="1"/>
      <c r="AC437" s="1"/>
      <c r="AD437" s="1"/>
      <c r="AE437" s="1"/>
    </row>
    <row r="438" spans="3:31" ht="15">
      <c r="C438" s="30" t="s">
        <v>613</v>
      </c>
      <c r="D438" s="30" t="s">
        <v>614</v>
      </c>
      <c r="E438" s="30">
        <v>14</v>
      </c>
      <c r="F438" s="30">
        <v>2</v>
      </c>
      <c r="G438" s="30">
        <v>2</v>
      </c>
      <c r="H438" s="30">
        <v>10</v>
      </c>
      <c r="I438" s="30">
        <v>21</v>
      </c>
      <c r="J438" s="30">
        <v>11</v>
      </c>
      <c r="K438" s="30">
        <v>5</v>
      </c>
      <c r="L438" s="30">
        <v>5</v>
      </c>
      <c r="M438" s="14">
        <f t="shared" si="18"/>
        <v>20</v>
      </c>
      <c r="N438" s="14">
        <f t="shared" si="19"/>
        <v>35</v>
      </c>
      <c r="O438" s="31">
        <f t="shared" si="20"/>
        <v>0.5714285714285714</v>
      </c>
      <c r="P438" s="24"/>
      <c r="X438" s="1"/>
      <c r="Y438" s="1"/>
      <c r="Z438" s="1"/>
      <c r="AA438" s="1"/>
      <c r="AB438" s="1"/>
      <c r="AC438" s="1"/>
      <c r="AD438" s="1"/>
      <c r="AE438" s="1"/>
    </row>
    <row r="439" spans="3:31" ht="15">
      <c r="C439" s="30" t="s">
        <v>387</v>
      </c>
      <c r="D439" s="30" t="s">
        <v>388</v>
      </c>
      <c r="E439" s="30">
        <v>141</v>
      </c>
      <c r="F439" s="30">
        <v>81</v>
      </c>
      <c r="G439" s="30">
        <v>18</v>
      </c>
      <c r="H439" s="30">
        <v>42</v>
      </c>
      <c r="I439" s="30">
        <v>125</v>
      </c>
      <c r="J439" s="30">
        <v>68</v>
      </c>
      <c r="K439" s="30">
        <v>10</v>
      </c>
      <c r="L439" s="30">
        <v>47</v>
      </c>
      <c r="M439" s="14">
        <f t="shared" si="18"/>
        <v>177</v>
      </c>
      <c r="N439" s="14">
        <f t="shared" si="19"/>
        <v>266</v>
      </c>
      <c r="O439" s="31">
        <f t="shared" si="20"/>
        <v>0.6654135338345865</v>
      </c>
      <c r="P439" s="24"/>
      <c r="X439" s="1"/>
      <c r="Y439" s="1"/>
      <c r="Z439" s="1"/>
      <c r="AA439" s="1"/>
      <c r="AB439" s="1"/>
      <c r="AC439" s="1"/>
      <c r="AD439" s="1"/>
      <c r="AE439" s="1"/>
    </row>
    <row r="440" spans="3:31" ht="15">
      <c r="C440" s="30" t="s">
        <v>220</v>
      </c>
      <c r="D440" s="30" t="s">
        <v>221</v>
      </c>
      <c r="E440" s="30">
        <v>24</v>
      </c>
      <c r="F440" s="30">
        <v>14</v>
      </c>
      <c r="G440" s="30">
        <v>2</v>
      </c>
      <c r="H440" s="30">
        <v>8</v>
      </c>
      <c r="I440" s="30">
        <v>21</v>
      </c>
      <c r="J440" s="30">
        <v>16</v>
      </c>
      <c r="K440" s="30">
        <v>2</v>
      </c>
      <c r="L440" s="30">
        <v>3</v>
      </c>
      <c r="M440" s="14">
        <f t="shared" si="18"/>
        <v>34</v>
      </c>
      <c r="N440" s="14">
        <f t="shared" si="19"/>
        <v>45</v>
      </c>
      <c r="O440" s="31">
        <f t="shared" si="20"/>
        <v>0.7555555555555555</v>
      </c>
      <c r="P440" s="32">
        <v>12843.45</v>
      </c>
      <c r="X440" s="1"/>
      <c r="Y440" s="1"/>
      <c r="Z440" s="1"/>
      <c r="AA440" s="1"/>
      <c r="AB440" s="1"/>
      <c r="AC440" s="1"/>
      <c r="AD440" s="1"/>
      <c r="AE440" s="1"/>
    </row>
    <row r="441" spans="3:31" ht="15">
      <c r="C441" s="30" t="s">
        <v>276</v>
      </c>
      <c r="D441" s="30" t="s">
        <v>277</v>
      </c>
      <c r="E441" s="30">
        <v>52</v>
      </c>
      <c r="F441" s="30">
        <v>29</v>
      </c>
      <c r="G441" s="30">
        <v>6</v>
      </c>
      <c r="H441" s="30">
        <v>17</v>
      </c>
      <c r="I441" s="30">
        <v>62</v>
      </c>
      <c r="J441" s="30">
        <v>34</v>
      </c>
      <c r="K441" s="30">
        <v>14</v>
      </c>
      <c r="L441" s="30">
        <v>14</v>
      </c>
      <c r="M441" s="14">
        <f t="shared" si="18"/>
        <v>83</v>
      </c>
      <c r="N441" s="14">
        <f t="shared" si="19"/>
        <v>114</v>
      </c>
      <c r="O441" s="31">
        <f t="shared" si="20"/>
        <v>0.7280701754385965</v>
      </c>
      <c r="P441" s="32">
        <v>32536.74</v>
      </c>
      <c r="X441" s="1"/>
      <c r="Y441" s="1"/>
      <c r="Z441" s="1"/>
      <c r="AA441" s="1"/>
      <c r="AB441" s="1"/>
      <c r="AC441" s="1"/>
      <c r="AD441" s="1"/>
      <c r="AE441" s="1"/>
    </row>
    <row r="442" spans="3:31" ht="15">
      <c r="C442" s="30" t="s">
        <v>193</v>
      </c>
      <c r="D442" s="30" t="s">
        <v>194</v>
      </c>
      <c r="E442" s="30">
        <v>22</v>
      </c>
      <c r="F442" s="30">
        <v>12</v>
      </c>
      <c r="G442" s="30">
        <v>5</v>
      </c>
      <c r="H442" s="30">
        <v>5</v>
      </c>
      <c r="I442" s="30">
        <v>13</v>
      </c>
      <c r="J442" s="30">
        <v>9</v>
      </c>
      <c r="K442" s="30">
        <v>1</v>
      </c>
      <c r="L442" s="30">
        <v>3</v>
      </c>
      <c r="M442" s="14">
        <f t="shared" si="18"/>
        <v>27</v>
      </c>
      <c r="N442" s="14">
        <f t="shared" si="19"/>
        <v>35</v>
      </c>
      <c r="O442" s="31">
        <f t="shared" si="20"/>
        <v>0.7714285714285715</v>
      </c>
      <c r="P442" s="32">
        <v>9989.35</v>
      </c>
      <c r="X442" s="1"/>
      <c r="Y442" s="1"/>
      <c r="Z442" s="1"/>
      <c r="AA442" s="1"/>
      <c r="AB442" s="1"/>
      <c r="AC442" s="1"/>
      <c r="AD442" s="1"/>
      <c r="AE442" s="1"/>
    </row>
    <row r="443" spans="3:31" ht="15">
      <c r="C443" s="30" t="s">
        <v>449</v>
      </c>
      <c r="D443" s="30" t="s">
        <v>450</v>
      </c>
      <c r="E443" s="30">
        <v>3</v>
      </c>
      <c r="F443" s="30">
        <v>2</v>
      </c>
      <c r="G443" s="30">
        <v>0</v>
      </c>
      <c r="H443" s="30">
        <v>1</v>
      </c>
      <c r="I443" s="30">
        <v>8</v>
      </c>
      <c r="J443" s="30">
        <v>4</v>
      </c>
      <c r="K443" s="30">
        <v>1</v>
      </c>
      <c r="L443" s="30">
        <v>3</v>
      </c>
      <c r="M443" s="14">
        <f t="shared" si="18"/>
        <v>7</v>
      </c>
      <c r="N443" s="14">
        <f t="shared" si="19"/>
        <v>11</v>
      </c>
      <c r="O443" s="31">
        <f t="shared" si="20"/>
        <v>0.6363636363636364</v>
      </c>
      <c r="P443" s="24"/>
      <c r="X443" s="1"/>
      <c r="Y443" s="1"/>
      <c r="Z443" s="1"/>
      <c r="AA443" s="1"/>
      <c r="AB443" s="1"/>
      <c r="AC443" s="1"/>
      <c r="AD443" s="1"/>
      <c r="AE443" s="1"/>
    </row>
    <row r="444" spans="3:31" ht="15">
      <c r="C444" s="30" t="s">
        <v>697</v>
      </c>
      <c r="D444" s="30" t="s">
        <v>698</v>
      </c>
      <c r="E444" s="30">
        <v>64</v>
      </c>
      <c r="F444" s="30">
        <v>30</v>
      </c>
      <c r="G444" s="30">
        <v>3</v>
      </c>
      <c r="H444" s="30">
        <v>31</v>
      </c>
      <c r="I444" s="30">
        <v>56</v>
      </c>
      <c r="J444" s="30">
        <v>28</v>
      </c>
      <c r="K444" s="30">
        <v>2</v>
      </c>
      <c r="L444" s="30">
        <v>26</v>
      </c>
      <c r="M444" s="14">
        <f t="shared" si="18"/>
        <v>63</v>
      </c>
      <c r="N444" s="14">
        <f t="shared" si="19"/>
        <v>120</v>
      </c>
      <c r="O444" s="31">
        <f t="shared" si="20"/>
        <v>0.525</v>
      </c>
      <c r="P444" s="24"/>
      <c r="X444" s="1"/>
      <c r="Y444" s="1"/>
      <c r="Z444" s="1"/>
      <c r="AA444" s="1"/>
      <c r="AB444" s="1"/>
      <c r="AC444" s="1"/>
      <c r="AD444" s="1"/>
      <c r="AE444" s="1"/>
    </row>
    <row r="445" spans="3:31" ht="15">
      <c r="C445" s="30" t="s">
        <v>763</v>
      </c>
      <c r="D445" s="30" t="s">
        <v>764</v>
      </c>
      <c r="E445" s="30">
        <v>64</v>
      </c>
      <c r="F445" s="30">
        <v>21</v>
      </c>
      <c r="G445" s="30">
        <v>7</v>
      </c>
      <c r="H445" s="30">
        <v>36</v>
      </c>
      <c r="I445" s="30">
        <v>53</v>
      </c>
      <c r="J445" s="30">
        <v>22</v>
      </c>
      <c r="K445" s="30">
        <v>7</v>
      </c>
      <c r="L445" s="30">
        <v>24</v>
      </c>
      <c r="M445" s="14">
        <f t="shared" si="18"/>
        <v>57</v>
      </c>
      <c r="N445" s="14">
        <f t="shared" si="19"/>
        <v>117</v>
      </c>
      <c r="O445" s="31">
        <f t="shared" si="20"/>
        <v>0.48717948717948717</v>
      </c>
      <c r="P445" s="24"/>
      <c r="X445" s="1"/>
      <c r="Y445" s="1"/>
      <c r="Z445" s="1"/>
      <c r="AA445" s="1"/>
      <c r="AB445" s="1"/>
      <c r="AC445" s="1"/>
      <c r="AD445" s="1"/>
      <c r="AE445" s="1"/>
    </row>
    <row r="446" spans="3:31" ht="15">
      <c r="C446" s="30" t="s">
        <v>745</v>
      </c>
      <c r="D446" s="30" t="s">
        <v>746</v>
      </c>
      <c r="E446" s="30">
        <v>49</v>
      </c>
      <c r="F446" s="30">
        <v>20</v>
      </c>
      <c r="G446" s="30">
        <v>5</v>
      </c>
      <c r="H446" s="30">
        <v>24</v>
      </c>
      <c r="I446" s="30">
        <v>49</v>
      </c>
      <c r="J446" s="30">
        <v>17</v>
      </c>
      <c r="K446" s="30">
        <v>7</v>
      </c>
      <c r="L446" s="30">
        <v>25</v>
      </c>
      <c r="M446" s="14">
        <f t="shared" si="18"/>
        <v>49</v>
      </c>
      <c r="N446" s="14">
        <f t="shared" si="19"/>
        <v>98</v>
      </c>
      <c r="O446" s="31">
        <f t="shared" si="20"/>
        <v>0.5</v>
      </c>
      <c r="P446" s="24"/>
      <c r="X446" s="1"/>
      <c r="Y446" s="1"/>
      <c r="Z446" s="1"/>
      <c r="AA446" s="1"/>
      <c r="AB446" s="1"/>
      <c r="AC446" s="1"/>
      <c r="AD446" s="1"/>
      <c r="AE446" s="1"/>
    </row>
    <row r="447" spans="3:31" ht="15">
      <c r="C447" s="30" t="s">
        <v>747</v>
      </c>
      <c r="D447" s="30" t="s">
        <v>748</v>
      </c>
      <c r="E447" s="30">
        <v>45</v>
      </c>
      <c r="F447" s="30">
        <v>15</v>
      </c>
      <c r="G447" s="30">
        <v>3</v>
      </c>
      <c r="H447" s="30">
        <v>27</v>
      </c>
      <c r="I447" s="30">
        <v>59</v>
      </c>
      <c r="J447" s="30">
        <v>31</v>
      </c>
      <c r="K447" s="30">
        <v>3</v>
      </c>
      <c r="L447" s="30">
        <v>25</v>
      </c>
      <c r="M447" s="14">
        <f t="shared" si="18"/>
        <v>52</v>
      </c>
      <c r="N447" s="14">
        <f t="shared" si="19"/>
        <v>104</v>
      </c>
      <c r="O447" s="31">
        <f t="shared" si="20"/>
        <v>0.5</v>
      </c>
      <c r="P447" s="24"/>
      <c r="X447" s="1"/>
      <c r="Y447" s="1"/>
      <c r="Z447" s="1"/>
      <c r="AA447" s="1"/>
      <c r="AB447" s="1"/>
      <c r="AC447" s="1"/>
      <c r="AD447" s="1"/>
      <c r="AE447" s="1"/>
    </row>
    <row r="448" spans="3:31" ht="15">
      <c r="C448" s="30" t="s">
        <v>383</v>
      </c>
      <c r="D448" s="30" t="s">
        <v>384</v>
      </c>
      <c r="E448" s="30">
        <v>20</v>
      </c>
      <c r="F448" s="30">
        <v>12</v>
      </c>
      <c r="G448" s="30">
        <v>2</v>
      </c>
      <c r="H448" s="30">
        <v>6</v>
      </c>
      <c r="I448" s="30">
        <v>25</v>
      </c>
      <c r="J448" s="30">
        <v>15</v>
      </c>
      <c r="K448" s="30">
        <v>1</v>
      </c>
      <c r="L448" s="30">
        <v>9</v>
      </c>
      <c r="M448" s="14">
        <f t="shared" si="18"/>
        <v>30</v>
      </c>
      <c r="N448" s="14">
        <f t="shared" si="19"/>
        <v>45</v>
      </c>
      <c r="O448" s="31">
        <f t="shared" si="20"/>
        <v>0.6666666666666666</v>
      </c>
      <c r="P448" s="24"/>
      <c r="X448" s="1"/>
      <c r="Y448" s="1"/>
      <c r="Z448" s="1"/>
      <c r="AA448" s="1"/>
      <c r="AB448" s="1"/>
      <c r="AC448" s="1"/>
      <c r="AD448" s="1"/>
      <c r="AE448" s="1"/>
    </row>
    <row r="449" spans="3:31" ht="15">
      <c r="C449" s="30" t="s">
        <v>316</v>
      </c>
      <c r="D449" s="30" t="s">
        <v>317</v>
      </c>
      <c r="E449" s="30">
        <v>20</v>
      </c>
      <c r="F449" s="30">
        <v>12</v>
      </c>
      <c r="G449" s="30">
        <v>3</v>
      </c>
      <c r="H449" s="30">
        <v>5</v>
      </c>
      <c r="I449" s="30">
        <v>27</v>
      </c>
      <c r="J449" s="30">
        <v>17</v>
      </c>
      <c r="K449" s="30">
        <v>1</v>
      </c>
      <c r="L449" s="30">
        <v>9</v>
      </c>
      <c r="M449" s="14">
        <f t="shared" si="18"/>
        <v>33</v>
      </c>
      <c r="N449" s="14">
        <f t="shared" si="19"/>
        <v>47</v>
      </c>
      <c r="O449" s="31">
        <f t="shared" si="20"/>
        <v>0.7021276595744681</v>
      </c>
      <c r="P449" s="24"/>
      <c r="X449" s="1"/>
      <c r="Y449" s="1"/>
      <c r="Z449" s="1"/>
      <c r="AA449" s="1"/>
      <c r="AB449" s="1"/>
      <c r="AC449" s="1"/>
      <c r="AD449" s="1"/>
      <c r="AE449" s="1"/>
    </row>
    <row r="450" spans="3:31" ht="15">
      <c r="C450" s="30" t="s">
        <v>309</v>
      </c>
      <c r="D450" s="30" t="s">
        <v>298</v>
      </c>
      <c r="E450" s="30">
        <v>125</v>
      </c>
      <c r="F450" s="30">
        <v>79</v>
      </c>
      <c r="G450" s="30">
        <v>9</v>
      </c>
      <c r="H450" s="30">
        <v>37</v>
      </c>
      <c r="I450" s="30">
        <v>100</v>
      </c>
      <c r="J450" s="30">
        <v>63</v>
      </c>
      <c r="K450" s="30">
        <v>8</v>
      </c>
      <c r="L450" s="30">
        <v>29</v>
      </c>
      <c r="M450" s="14">
        <f t="shared" si="18"/>
        <v>159</v>
      </c>
      <c r="N450" s="14">
        <f t="shared" si="19"/>
        <v>225</v>
      </c>
      <c r="O450" s="31">
        <f t="shared" si="20"/>
        <v>0.7066666666666667</v>
      </c>
      <c r="P450" s="24"/>
      <c r="X450" s="1"/>
      <c r="Y450" s="1"/>
      <c r="Z450" s="1"/>
      <c r="AA450" s="1"/>
      <c r="AB450" s="1"/>
      <c r="AC450" s="1"/>
      <c r="AD450" s="1"/>
      <c r="AE450" s="1"/>
    </row>
    <row r="451" spans="3:31" ht="15">
      <c r="C451" s="30" t="s">
        <v>83</v>
      </c>
      <c r="D451" s="30" t="s">
        <v>84</v>
      </c>
      <c r="E451" s="30">
        <v>43</v>
      </c>
      <c r="F451" s="30">
        <v>35</v>
      </c>
      <c r="G451" s="30">
        <v>2</v>
      </c>
      <c r="H451" s="30">
        <v>6</v>
      </c>
      <c r="I451" s="30">
        <v>62</v>
      </c>
      <c r="J451" s="30">
        <v>53</v>
      </c>
      <c r="K451" s="30">
        <v>4</v>
      </c>
      <c r="L451" s="30">
        <v>5</v>
      </c>
      <c r="M451" s="14">
        <f t="shared" si="18"/>
        <v>94</v>
      </c>
      <c r="N451" s="14">
        <f t="shared" si="19"/>
        <v>105</v>
      </c>
      <c r="O451" s="31">
        <f t="shared" si="20"/>
        <v>0.8952380952380953</v>
      </c>
      <c r="P451" s="32">
        <v>29968.05</v>
      </c>
      <c r="X451" s="1"/>
      <c r="Y451" s="1"/>
      <c r="Z451" s="1"/>
      <c r="AA451" s="1"/>
      <c r="AB451" s="1"/>
      <c r="AC451" s="1"/>
      <c r="AD451" s="1"/>
      <c r="AE451" s="1"/>
    </row>
    <row r="452" spans="3:31" ht="15">
      <c r="C452" s="30" t="s">
        <v>605</v>
      </c>
      <c r="D452" s="30" t="s">
        <v>606</v>
      </c>
      <c r="E452" s="30">
        <v>96</v>
      </c>
      <c r="F452" s="30">
        <v>55</v>
      </c>
      <c r="G452" s="30">
        <v>9</v>
      </c>
      <c r="H452" s="30">
        <v>32</v>
      </c>
      <c r="I452" s="30">
        <v>61</v>
      </c>
      <c r="J452" s="30">
        <v>20</v>
      </c>
      <c r="K452" s="30">
        <v>6</v>
      </c>
      <c r="L452" s="30">
        <v>35</v>
      </c>
      <c r="M452" s="14">
        <f t="shared" si="18"/>
        <v>90</v>
      </c>
      <c r="N452" s="14">
        <f t="shared" si="19"/>
        <v>157</v>
      </c>
      <c r="O452" s="31">
        <f t="shared" si="20"/>
        <v>0.5732484076433121</v>
      </c>
      <c r="P452" s="24"/>
      <c r="X452" s="1"/>
      <c r="Y452" s="1"/>
      <c r="Z452" s="1"/>
      <c r="AA452" s="1"/>
      <c r="AB452" s="1"/>
      <c r="AC452" s="1"/>
      <c r="AD452" s="1"/>
      <c r="AE452" s="1"/>
    </row>
    <row r="453" spans="3:31" ht="15">
      <c r="C453" s="30" t="s">
        <v>123</v>
      </c>
      <c r="D453" s="30" t="s">
        <v>124</v>
      </c>
      <c r="E453" s="30">
        <v>65</v>
      </c>
      <c r="F453" s="30">
        <v>48</v>
      </c>
      <c r="G453" s="30">
        <v>5</v>
      </c>
      <c r="H453" s="30">
        <v>12</v>
      </c>
      <c r="I453" s="30">
        <v>59</v>
      </c>
      <c r="J453" s="30">
        <v>41</v>
      </c>
      <c r="K453" s="30">
        <v>11</v>
      </c>
      <c r="L453" s="30">
        <v>7</v>
      </c>
      <c r="M453" s="14">
        <f t="shared" si="18"/>
        <v>105</v>
      </c>
      <c r="N453" s="14">
        <f t="shared" si="19"/>
        <v>124</v>
      </c>
      <c r="O453" s="31">
        <f t="shared" si="20"/>
        <v>0.8467741935483871</v>
      </c>
      <c r="P453" s="32">
        <v>35390.84</v>
      </c>
      <c r="X453" s="1"/>
      <c r="Y453" s="1"/>
      <c r="Z453" s="1"/>
      <c r="AA453" s="1"/>
      <c r="AB453" s="1"/>
      <c r="AC453" s="1"/>
      <c r="AD453" s="1"/>
      <c r="AE453" s="1"/>
    </row>
    <row r="454" spans="3:31" ht="15">
      <c r="C454" s="30" t="s">
        <v>81</v>
      </c>
      <c r="D454" s="30" t="s">
        <v>82</v>
      </c>
      <c r="E454" s="30">
        <v>65</v>
      </c>
      <c r="F454" s="30">
        <v>56</v>
      </c>
      <c r="G454" s="30">
        <v>3</v>
      </c>
      <c r="H454" s="30">
        <v>6</v>
      </c>
      <c r="I454" s="30">
        <v>63</v>
      </c>
      <c r="J454" s="30">
        <v>52</v>
      </c>
      <c r="K454" s="30">
        <v>4</v>
      </c>
      <c r="L454" s="30">
        <v>7</v>
      </c>
      <c r="M454" s="14">
        <f t="shared" si="18"/>
        <v>115</v>
      </c>
      <c r="N454" s="14">
        <f t="shared" si="19"/>
        <v>128</v>
      </c>
      <c r="O454" s="31">
        <f t="shared" si="20"/>
        <v>0.8984375</v>
      </c>
      <c r="P454" s="32">
        <v>36532.48</v>
      </c>
      <c r="X454" s="1"/>
      <c r="Y454" s="1"/>
      <c r="Z454" s="1"/>
      <c r="AA454" s="1"/>
      <c r="AB454" s="1"/>
      <c r="AC454" s="1"/>
      <c r="AD454" s="1"/>
      <c r="AE454" s="1"/>
    </row>
    <row r="455" spans="3:31" ht="15">
      <c r="C455" s="30" t="s">
        <v>148</v>
      </c>
      <c r="D455" s="30" t="s">
        <v>149</v>
      </c>
      <c r="E455" s="30">
        <v>90</v>
      </c>
      <c r="F455" s="30">
        <v>58</v>
      </c>
      <c r="G455" s="30">
        <v>12</v>
      </c>
      <c r="H455" s="30">
        <v>20</v>
      </c>
      <c r="I455" s="30">
        <v>93</v>
      </c>
      <c r="J455" s="30">
        <v>66</v>
      </c>
      <c r="K455" s="30">
        <v>13</v>
      </c>
      <c r="L455" s="30">
        <v>14</v>
      </c>
      <c r="M455" s="14">
        <f t="shared" si="18"/>
        <v>149</v>
      </c>
      <c r="N455" s="14">
        <f t="shared" si="19"/>
        <v>183</v>
      </c>
      <c r="O455" s="31">
        <f t="shared" si="20"/>
        <v>0.8142076502732241</v>
      </c>
      <c r="P455" s="32">
        <v>52230.03</v>
      </c>
      <c r="X455" s="1"/>
      <c r="Y455" s="1"/>
      <c r="Z455" s="1"/>
      <c r="AA455" s="1"/>
      <c r="AB455" s="1"/>
      <c r="AC455" s="1"/>
      <c r="AD455" s="1"/>
      <c r="AE455" s="1"/>
    </row>
    <row r="456" spans="3:31" ht="15">
      <c r="C456" s="30" t="s">
        <v>245</v>
      </c>
      <c r="D456" s="30" t="s">
        <v>246</v>
      </c>
      <c r="E456" s="30">
        <v>64</v>
      </c>
      <c r="F456" s="30">
        <v>42</v>
      </c>
      <c r="G456" s="30">
        <v>5</v>
      </c>
      <c r="H456" s="30">
        <v>17</v>
      </c>
      <c r="I456" s="30">
        <v>56</v>
      </c>
      <c r="J456" s="30">
        <v>40</v>
      </c>
      <c r="K456" s="30">
        <v>2</v>
      </c>
      <c r="L456" s="30">
        <v>14</v>
      </c>
      <c r="M456" s="14">
        <f t="shared" si="18"/>
        <v>89</v>
      </c>
      <c r="N456" s="14">
        <f t="shared" si="19"/>
        <v>120</v>
      </c>
      <c r="O456" s="31">
        <f t="shared" si="20"/>
        <v>0.7416666666666667</v>
      </c>
      <c r="P456" s="32">
        <v>34249.2</v>
      </c>
      <c r="X456" s="1"/>
      <c r="Y456" s="1"/>
      <c r="Z456" s="1"/>
      <c r="AA456" s="1"/>
      <c r="AB456" s="1"/>
      <c r="AC456" s="1"/>
      <c r="AD456" s="1"/>
      <c r="AE456" s="1"/>
    </row>
    <row r="457" spans="3:31" ht="15">
      <c r="C457" s="30" t="s">
        <v>29</v>
      </c>
      <c r="D457" s="30" t="s">
        <v>30</v>
      </c>
      <c r="E457" s="30">
        <v>45</v>
      </c>
      <c r="F457" s="30">
        <v>40</v>
      </c>
      <c r="G457" s="30">
        <v>3</v>
      </c>
      <c r="H457" s="30">
        <v>2</v>
      </c>
      <c r="I457" s="30">
        <v>54</v>
      </c>
      <c r="J457" s="30">
        <v>50</v>
      </c>
      <c r="K457" s="30">
        <v>3</v>
      </c>
      <c r="L457" s="30">
        <v>1</v>
      </c>
      <c r="M457" s="14">
        <f t="shared" si="18"/>
        <v>96</v>
      </c>
      <c r="N457" s="14">
        <f t="shared" si="19"/>
        <v>99</v>
      </c>
      <c r="O457" s="31">
        <f t="shared" si="20"/>
        <v>0.9696969696969697</v>
      </c>
      <c r="P457" s="32">
        <v>28255.59</v>
      </c>
      <c r="X457" s="1"/>
      <c r="Y457" s="1"/>
      <c r="Z457" s="1"/>
      <c r="AA457" s="1"/>
      <c r="AB457" s="1"/>
      <c r="AC457" s="1"/>
      <c r="AD457" s="1"/>
      <c r="AE457" s="1"/>
    </row>
    <row r="458" spans="3:31" ht="15">
      <c r="C458" s="30" t="s">
        <v>1029</v>
      </c>
      <c r="D458" s="30" t="s">
        <v>1030</v>
      </c>
      <c r="E458" s="30">
        <v>60</v>
      </c>
      <c r="F458" s="30">
        <v>6</v>
      </c>
      <c r="G458" s="30">
        <v>4</v>
      </c>
      <c r="H458" s="30">
        <v>50</v>
      </c>
      <c r="I458" s="30">
        <v>82</v>
      </c>
      <c r="J458" s="30">
        <v>18</v>
      </c>
      <c r="K458" s="30">
        <v>4</v>
      </c>
      <c r="L458" s="30">
        <v>60</v>
      </c>
      <c r="M458" s="14">
        <f t="shared" si="18"/>
        <v>32</v>
      </c>
      <c r="N458" s="14">
        <f t="shared" si="19"/>
        <v>142</v>
      </c>
      <c r="O458" s="31">
        <f t="shared" si="20"/>
        <v>0.22535211267605634</v>
      </c>
      <c r="P458" s="24"/>
      <c r="X458" s="1"/>
      <c r="Y458" s="1"/>
      <c r="Z458" s="1"/>
      <c r="AA458" s="1"/>
      <c r="AB458" s="1"/>
      <c r="AC458" s="1"/>
      <c r="AD458" s="1"/>
      <c r="AE458" s="1"/>
    </row>
    <row r="459" spans="3:31" ht="15">
      <c r="C459" s="30" t="s">
        <v>89</v>
      </c>
      <c r="D459" s="30" t="s">
        <v>90</v>
      </c>
      <c r="E459" s="30">
        <v>49</v>
      </c>
      <c r="F459" s="30">
        <v>38</v>
      </c>
      <c r="G459" s="30">
        <v>6</v>
      </c>
      <c r="H459" s="30">
        <v>5</v>
      </c>
      <c r="I459" s="30">
        <v>43</v>
      </c>
      <c r="J459" s="30">
        <v>35</v>
      </c>
      <c r="K459" s="30">
        <v>3</v>
      </c>
      <c r="L459" s="30">
        <v>5</v>
      </c>
      <c r="M459" s="14">
        <f t="shared" si="18"/>
        <v>82</v>
      </c>
      <c r="N459" s="14">
        <f t="shared" si="19"/>
        <v>92</v>
      </c>
      <c r="O459" s="31">
        <f t="shared" si="20"/>
        <v>0.8913043478260869</v>
      </c>
      <c r="P459" s="32">
        <v>26257.72</v>
      </c>
      <c r="X459" s="1"/>
      <c r="Y459" s="1"/>
      <c r="Z459" s="1"/>
      <c r="AA459" s="1"/>
      <c r="AB459" s="1"/>
      <c r="AC459" s="1"/>
      <c r="AD459" s="1"/>
      <c r="AE459" s="1"/>
    </row>
    <row r="460" spans="3:31" ht="15">
      <c r="C460" s="30" t="s">
        <v>949</v>
      </c>
      <c r="D460" s="30" t="s">
        <v>950</v>
      </c>
      <c r="E460" s="30">
        <v>108</v>
      </c>
      <c r="F460" s="30">
        <v>35</v>
      </c>
      <c r="G460" s="30">
        <v>7</v>
      </c>
      <c r="H460" s="30">
        <v>66</v>
      </c>
      <c r="I460" s="30">
        <v>105</v>
      </c>
      <c r="J460" s="30">
        <v>24</v>
      </c>
      <c r="K460" s="30">
        <v>7</v>
      </c>
      <c r="L460" s="30">
        <v>74</v>
      </c>
      <c r="M460" s="14">
        <f aca="true" t="shared" si="21" ref="M460:M523">+F460+G460+J460+K460</f>
        <v>73</v>
      </c>
      <c r="N460" s="14">
        <f aca="true" t="shared" si="22" ref="N460:N523">+E460+I460</f>
        <v>213</v>
      </c>
      <c r="O460" s="31">
        <f aca="true" t="shared" si="23" ref="O460:O523">+M460/N460</f>
        <v>0.3427230046948357</v>
      </c>
      <c r="P460" s="24"/>
      <c r="X460" s="1"/>
      <c r="Y460" s="1"/>
      <c r="Z460" s="1"/>
      <c r="AA460" s="1"/>
      <c r="AB460" s="1"/>
      <c r="AC460" s="1"/>
      <c r="AD460" s="1"/>
      <c r="AE460" s="1"/>
    </row>
    <row r="461" spans="3:31" ht="15">
      <c r="C461" s="30" t="s">
        <v>57</v>
      </c>
      <c r="D461" s="30" t="s">
        <v>58</v>
      </c>
      <c r="E461" s="30">
        <v>83</v>
      </c>
      <c r="F461" s="30">
        <v>71</v>
      </c>
      <c r="G461" s="30">
        <v>7</v>
      </c>
      <c r="H461" s="30">
        <v>5</v>
      </c>
      <c r="I461" s="30">
        <v>78</v>
      </c>
      <c r="J461" s="30">
        <v>64</v>
      </c>
      <c r="K461" s="30">
        <v>8</v>
      </c>
      <c r="L461" s="30">
        <v>6</v>
      </c>
      <c r="M461" s="14">
        <f t="shared" si="21"/>
        <v>150</v>
      </c>
      <c r="N461" s="14">
        <f t="shared" si="22"/>
        <v>161</v>
      </c>
      <c r="O461" s="31">
        <f t="shared" si="23"/>
        <v>0.9316770186335404</v>
      </c>
      <c r="P461" s="32">
        <v>45951.01</v>
      </c>
      <c r="X461" s="1"/>
      <c r="Y461" s="1"/>
      <c r="Z461" s="1"/>
      <c r="AA461" s="1"/>
      <c r="AB461" s="1"/>
      <c r="AC461" s="1"/>
      <c r="AD461" s="1"/>
      <c r="AE461" s="1"/>
    </row>
    <row r="462" spans="3:31" ht="15">
      <c r="C462" s="30" t="s">
        <v>865</v>
      </c>
      <c r="D462" s="30" t="s">
        <v>866</v>
      </c>
      <c r="E462" s="30">
        <v>63</v>
      </c>
      <c r="F462" s="30">
        <v>15</v>
      </c>
      <c r="G462" s="30">
        <v>9</v>
      </c>
      <c r="H462" s="30">
        <v>39</v>
      </c>
      <c r="I462" s="30">
        <v>51</v>
      </c>
      <c r="J462" s="30">
        <v>18</v>
      </c>
      <c r="K462" s="30">
        <v>6</v>
      </c>
      <c r="L462" s="30">
        <v>27</v>
      </c>
      <c r="M462" s="14">
        <f t="shared" si="21"/>
        <v>48</v>
      </c>
      <c r="N462" s="14">
        <f t="shared" si="22"/>
        <v>114</v>
      </c>
      <c r="O462" s="31">
        <f t="shared" si="23"/>
        <v>0.42105263157894735</v>
      </c>
      <c r="P462" s="24"/>
      <c r="X462" s="1"/>
      <c r="Y462" s="1"/>
      <c r="Z462" s="1"/>
      <c r="AA462" s="1"/>
      <c r="AB462" s="1"/>
      <c r="AC462" s="1"/>
      <c r="AD462" s="1"/>
      <c r="AE462" s="1"/>
    </row>
    <row r="463" spans="3:31" ht="15">
      <c r="C463" s="30" t="s">
        <v>991</v>
      </c>
      <c r="D463" s="30" t="s">
        <v>564</v>
      </c>
      <c r="E463" s="30">
        <v>298</v>
      </c>
      <c r="F463" s="30">
        <v>57</v>
      </c>
      <c r="G463" s="30">
        <v>27</v>
      </c>
      <c r="H463" s="30">
        <v>214</v>
      </c>
      <c r="I463" s="30">
        <v>223</v>
      </c>
      <c r="J463" s="30">
        <v>49</v>
      </c>
      <c r="K463" s="30">
        <v>17</v>
      </c>
      <c r="L463" s="30">
        <v>157</v>
      </c>
      <c r="M463" s="14">
        <f t="shared" si="21"/>
        <v>150</v>
      </c>
      <c r="N463" s="14">
        <f t="shared" si="22"/>
        <v>521</v>
      </c>
      <c r="O463" s="31">
        <f t="shared" si="23"/>
        <v>0.28790786948176583</v>
      </c>
      <c r="P463" s="24"/>
      <c r="X463" s="1"/>
      <c r="Y463" s="1"/>
      <c r="Z463" s="1"/>
      <c r="AA463" s="1"/>
      <c r="AB463" s="1"/>
      <c r="AC463" s="1"/>
      <c r="AD463" s="1"/>
      <c r="AE463" s="1"/>
    </row>
    <row r="464" spans="3:31" ht="15">
      <c r="C464" s="30" t="s">
        <v>672</v>
      </c>
      <c r="D464" s="30" t="s">
        <v>673</v>
      </c>
      <c r="E464" s="30">
        <v>48</v>
      </c>
      <c r="F464" s="30">
        <v>19</v>
      </c>
      <c r="G464" s="30">
        <v>8</v>
      </c>
      <c r="H464" s="30">
        <v>21</v>
      </c>
      <c r="I464" s="30">
        <v>43</v>
      </c>
      <c r="J464" s="30">
        <v>16</v>
      </c>
      <c r="K464" s="30">
        <v>6</v>
      </c>
      <c r="L464" s="30">
        <v>21</v>
      </c>
      <c r="M464" s="14">
        <f t="shared" si="21"/>
        <v>49</v>
      </c>
      <c r="N464" s="14">
        <f t="shared" si="22"/>
        <v>91</v>
      </c>
      <c r="O464" s="31">
        <f t="shared" si="23"/>
        <v>0.5384615384615384</v>
      </c>
      <c r="P464" s="24"/>
      <c r="X464" s="1"/>
      <c r="Y464" s="1"/>
      <c r="Z464" s="1"/>
      <c r="AA464" s="1"/>
      <c r="AB464" s="1"/>
      <c r="AC464" s="1"/>
      <c r="AD464" s="1"/>
      <c r="AE464" s="1"/>
    </row>
    <row r="465" spans="3:31" ht="15">
      <c r="C465" s="30" t="s">
        <v>585</v>
      </c>
      <c r="D465" s="30" t="s">
        <v>586</v>
      </c>
      <c r="E465" s="30">
        <v>46</v>
      </c>
      <c r="F465" s="30">
        <v>21</v>
      </c>
      <c r="G465" s="30">
        <v>6</v>
      </c>
      <c r="H465" s="30">
        <v>19</v>
      </c>
      <c r="I465" s="30">
        <v>42</v>
      </c>
      <c r="J465" s="30">
        <v>21</v>
      </c>
      <c r="K465" s="30">
        <v>3</v>
      </c>
      <c r="L465" s="30">
        <v>18</v>
      </c>
      <c r="M465" s="14">
        <f t="shared" si="21"/>
        <v>51</v>
      </c>
      <c r="N465" s="14">
        <f t="shared" si="22"/>
        <v>88</v>
      </c>
      <c r="O465" s="31">
        <f t="shared" si="23"/>
        <v>0.5795454545454546</v>
      </c>
      <c r="P465" s="24"/>
      <c r="X465" s="1"/>
      <c r="Y465" s="1"/>
      <c r="Z465" s="1"/>
      <c r="AA465" s="1"/>
      <c r="AB465" s="1"/>
      <c r="AC465" s="1"/>
      <c r="AD465" s="1"/>
      <c r="AE465" s="1"/>
    </row>
    <row r="466" spans="3:31" ht="15">
      <c r="C466" s="30" t="s">
        <v>961</v>
      </c>
      <c r="D466" s="30" t="s">
        <v>962</v>
      </c>
      <c r="E466" s="30">
        <v>56</v>
      </c>
      <c r="F466" s="30">
        <v>14</v>
      </c>
      <c r="G466" s="30">
        <v>5</v>
      </c>
      <c r="H466" s="30">
        <v>37</v>
      </c>
      <c r="I466" s="30">
        <v>70</v>
      </c>
      <c r="J466" s="30">
        <v>18</v>
      </c>
      <c r="K466" s="30">
        <v>5</v>
      </c>
      <c r="L466" s="30">
        <v>47</v>
      </c>
      <c r="M466" s="14">
        <f t="shared" si="21"/>
        <v>42</v>
      </c>
      <c r="N466" s="14">
        <f t="shared" si="22"/>
        <v>126</v>
      </c>
      <c r="O466" s="31">
        <f t="shared" si="23"/>
        <v>0.3333333333333333</v>
      </c>
      <c r="P466" s="24"/>
      <c r="X466" s="1"/>
      <c r="Y466" s="1"/>
      <c r="Z466" s="1"/>
      <c r="AA466" s="1"/>
      <c r="AB466" s="1"/>
      <c r="AC466" s="1"/>
      <c r="AD466" s="1"/>
      <c r="AE466" s="1"/>
    </row>
    <row r="467" spans="3:31" ht="15">
      <c r="C467" s="30" t="s">
        <v>935</v>
      </c>
      <c r="D467" s="30" t="s">
        <v>936</v>
      </c>
      <c r="E467" s="30">
        <v>97</v>
      </c>
      <c r="F467" s="30">
        <v>25</v>
      </c>
      <c r="G467" s="30">
        <v>6</v>
      </c>
      <c r="H467" s="30">
        <v>66</v>
      </c>
      <c r="I467" s="30">
        <v>77</v>
      </c>
      <c r="J467" s="30">
        <v>24</v>
      </c>
      <c r="K467" s="30">
        <v>10</v>
      </c>
      <c r="L467" s="30">
        <v>43</v>
      </c>
      <c r="M467" s="14">
        <f t="shared" si="21"/>
        <v>65</v>
      </c>
      <c r="N467" s="14">
        <f t="shared" si="22"/>
        <v>174</v>
      </c>
      <c r="O467" s="31">
        <f t="shared" si="23"/>
        <v>0.3735632183908046</v>
      </c>
      <c r="P467" s="24"/>
      <c r="X467" s="1"/>
      <c r="Y467" s="1"/>
      <c r="Z467" s="1"/>
      <c r="AA467" s="1"/>
      <c r="AB467" s="1"/>
      <c r="AC467" s="1"/>
      <c r="AD467" s="1"/>
      <c r="AE467" s="1"/>
    </row>
    <row r="468" spans="3:31" ht="15">
      <c r="C468" s="30" t="s">
        <v>501</v>
      </c>
      <c r="D468" s="30" t="s">
        <v>502</v>
      </c>
      <c r="E468" s="30">
        <v>192</v>
      </c>
      <c r="F468" s="30">
        <v>109</v>
      </c>
      <c r="G468" s="30">
        <v>12</v>
      </c>
      <c r="H468" s="30">
        <v>71</v>
      </c>
      <c r="I468" s="30">
        <v>188</v>
      </c>
      <c r="J468" s="30">
        <v>95</v>
      </c>
      <c r="K468" s="30">
        <v>18</v>
      </c>
      <c r="L468" s="30">
        <v>75</v>
      </c>
      <c r="M468" s="14">
        <f t="shared" si="21"/>
        <v>234</v>
      </c>
      <c r="N468" s="14">
        <f t="shared" si="22"/>
        <v>380</v>
      </c>
      <c r="O468" s="31">
        <f t="shared" si="23"/>
        <v>0.6157894736842106</v>
      </c>
      <c r="P468" s="24"/>
      <c r="X468" s="1"/>
      <c r="Y468" s="1"/>
      <c r="Z468" s="1"/>
      <c r="AA468" s="1"/>
      <c r="AB468" s="1"/>
      <c r="AC468" s="1"/>
      <c r="AD468" s="1"/>
      <c r="AE468" s="1"/>
    </row>
    <row r="469" spans="3:31" ht="15">
      <c r="C469" s="30" t="s">
        <v>435</v>
      </c>
      <c r="D469" s="30" t="s">
        <v>436</v>
      </c>
      <c r="E469" s="30">
        <v>52</v>
      </c>
      <c r="F469" s="30">
        <v>30</v>
      </c>
      <c r="G469" s="30">
        <v>3</v>
      </c>
      <c r="H469" s="30">
        <v>19</v>
      </c>
      <c r="I469" s="30">
        <v>57</v>
      </c>
      <c r="J469" s="30">
        <v>33</v>
      </c>
      <c r="K469" s="30">
        <v>4</v>
      </c>
      <c r="L469" s="30">
        <v>20</v>
      </c>
      <c r="M469" s="14">
        <f t="shared" si="21"/>
        <v>70</v>
      </c>
      <c r="N469" s="14">
        <f t="shared" si="22"/>
        <v>109</v>
      </c>
      <c r="O469" s="31">
        <f t="shared" si="23"/>
        <v>0.6422018348623854</v>
      </c>
      <c r="P469" s="24"/>
      <c r="X469" s="1"/>
      <c r="Y469" s="1"/>
      <c r="Z469" s="1"/>
      <c r="AA469" s="1"/>
      <c r="AB469" s="1"/>
      <c r="AC469" s="1"/>
      <c r="AD469" s="1"/>
      <c r="AE469" s="1"/>
    </row>
    <row r="470" spans="3:31" ht="15">
      <c r="C470" s="30" t="s">
        <v>1002</v>
      </c>
      <c r="D470" s="30" t="s">
        <v>1003</v>
      </c>
      <c r="E470" s="30">
        <v>10</v>
      </c>
      <c r="F470" s="30">
        <v>0</v>
      </c>
      <c r="G470" s="30">
        <v>1</v>
      </c>
      <c r="H470" s="30">
        <v>9</v>
      </c>
      <c r="I470" s="30">
        <v>15</v>
      </c>
      <c r="J470" s="30">
        <v>6</v>
      </c>
      <c r="K470" s="30">
        <v>0</v>
      </c>
      <c r="L470" s="30">
        <v>9</v>
      </c>
      <c r="M470" s="14">
        <f t="shared" si="21"/>
        <v>7</v>
      </c>
      <c r="N470" s="14">
        <f t="shared" si="22"/>
        <v>25</v>
      </c>
      <c r="O470" s="31">
        <f t="shared" si="23"/>
        <v>0.28</v>
      </c>
      <c r="P470" s="24"/>
      <c r="X470" s="1"/>
      <c r="Y470" s="1"/>
      <c r="Z470" s="1"/>
      <c r="AA470" s="1"/>
      <c r="AB470" s="1"/>
      <c r="AC470" s="1"/>
      <c r="AD470" s="1"/>
      <c r="AE470" s="1"/>
    </row>
    <row r="471" spans="3:31" ht="15">
      <c r="C471" s="30" t="s">
        <v>545</v>
      </c>
      <c r="D471" s="30" t="s">
        <v>546</v>
      </c>
      <c r="E471" s="30">
        <v>42</v>
      </c>
      <c r="F471" s="30">
        <v>20</v>
      </c>
      <c r="G471" s="30">
        <v>7</v>
      </c>
      <c r="H471" s="30">
        <v>15</v>
      </c>
      <c r="I471" s="30">
        <v>30</v>
      </c>
      <c r="J471" s="30">
        <v>12</v>
      </c>
      <c r="K471" s="30">
        <v>4</v>
      </c>
      <c r="L471" s="30">
        <v>14</v>
      </c>
      <c r="M471" s="14">
        <f t="shared" si="21"/>
        <v>43</v>
      </c>
      <c r="N471" s="14">
        <f t="shared" si="22"/>
        <v>72</v>
      </c>
      <c r="O471" s="31">
        <f t="shared" si="23"/>
        <v>0.5972222222222222</v>
      </c>
      <c r="P471" s="24"/>
      <c r="X471" s="1"/>
      <c r="Y471" s="1"/>
      <c r="Z471" s="1"/>
      <c r="AA471" s="1"/>
      <c r="AB471" s="1"/>
      <c r="AC471" s="1"/>
      <c r="AD471" s="1"/>
      <c r="AE471" s="1"/>
    </row>
    <row r="472" spans="3:31" ht="15">
      <c r="C472" s="30" t="s">
        <v>617</v>
      </c>
      <c r="D472" s="30" t="s">
        <v>618</v>
      </c>
      <c r="E472" s="30">
        <v>105</v>
      </c>
      <c r="F472" s="30">
        <v>56</v>
      </c>
      <c r="G472" s="30">
        <v>4</v>
      </c>
      <c r="H472" s="30">
        <v>45</v>
      </c>
      <c r="I472" s="30">
        <v>88</v>
      </c>
      <c r="J472" s="30">
        <v>45</v>
      </c>
      <c r="K472" s="30">
        <v>5</v>
      </c>
      <c r="L472" s="30">
        <v>38</v>
      </c>
      <c r="M472" s="14">
        <f t="shared" si="21"/>
        <v>110</v>
      </c>
      <c r="N472" s="14">
        <f t="shared" si="22"/>
        <v>193</v>
      </c>
      <c r="O472" s="31">
        <f t="shared" si="23"/>
        <v>0.5699481865284974</v>
      </c>
      <c r="P472" s="24"/>
      <c r="X472" s="1"/>
      <c r="Y472" s="1"/>
      <c r="Z472" s="1"/>
      <c r="AA472" s="1"/>
      <c r="AB472" s="1"/>
      <c r="AC472" s="1"/>
      <c r="AD472" s="1"/>
      <c r="AE472" s="1"/>
    </row>
    <row r="473" spans="3:31" ht="15">
      <c r="C473" s="30" t="s">
        <v>511</v>
      </c>
      <c r="D473" s="30" t="s">
        <v>512</v>
      </c>
      <c r="E473" s="30">
        <v>23</v>
      </c>
      <c r="F473" s="30">
        <v>11</v>
      </c>
      <c r="G473" s="30">
        <v>2</v>
      </c>
      <c r="H473" s="30">
        <v>10</v>
      </c>
      <c r="I473" s="30">
        <v>34</v>
      </c>
      <c r="J473" s="30">
        <v>14</v>
      </c>
      <c r="K473" s="30">
        <v>8</v>
      </c>
      <c r="L473" s="30">
        <v>12</v>
      </c>
      <c r="M473" s="14">
        <f t="shared" si="21"/>
        <v>35</v>
      </c>
      <c r="N473" s="14">
        <f t="shared" si="22"/>
        <v>57</v>
      </c>
      <c r="O473" s="31">
        <f t="shared" si="23"/>
        <v>0.6140350877192983</v>
      </c>
      <c r="P473" s="24"/>
      <c r="X473" s="1"/>
      <c r="Y473" s="1"/>
      <c r="Z473" s="1"/>
      <c r="AA473" s="1"/>
      <c r="AB473" s="1"/>
      <c r="AC473" s="1"/>
      <c r="AD473" s="1"/>
      <c r="AE473" s="1"/>
    </row>
    <row r="474" spans="3:31" ht="15">
      <c r="C474" s="30" t="s">
        <v>523</v>
      </c>
      <c r="D474" s="30" t="s">
        <v>524</v>
      </c>
      <c r="E474" s="30">
        <v>116</v>
      </c>
      <c r="F474" s="30">
        <v>56</v>
      </c>
      <c r="G474" s="30">
        <v>11</v>
      </c>
      <c r="H474" s="30">
        <v>49</v>
      </c>
      <c r="I474" s="30">
        <v>106</v>
      </c>
      <c r="J474" s="30">
        <v>62</v>
      </c>
      <c r="K474" s="30">
        <v>6</v>
      </c>
      <c r="L474" s="30">
        <v>38</v>
      </c>
      <c r="M474" s="14">
        <f t="shared" si="21"/>
        <v>135</v>
      </c>
      <c r="N474" s="14">
        <f t="shared" si="22"/>
        <v>222</v>
      </c>
      <c r="O474" s="31">
        <f t="shared" si="23"/>
        <v>0.6081081081081081</v>
      </c>
      <c r="P474" s="24"/>
      <c r="X474" s="1"/>
      <c r="Y474" s="1"/>
      <c r="Z474" s="1"/>
      <c r="AA474" s="1"/>
      <c r="AB474" s="1"/>
      <c r="AC474" s="1"/>
      <c r="AD474" s="1"/>
      <c r="AE474" s="1"/>
    </row>
    <row r="475" spans="3:31" ht="15">
      <c r="C475" s="30" t="s">
        <v>385</v>
      </c>
      <c r="D475" s="30" t="s">
        <v>386</v>
      </c>
      <c r="E475" s="30">
        <v>24</v>
      </c>
      <c r="F475" s="30">
        <v>12</v>
      </c>
      <c r="G475" s="30">
        <v>3</v>
      </c>
      <c r="H475" s="30">
        <v>9</v>
      </c>
      <c r="I475" s="30">
        <v>27</v>
      </c>
      <c r="J475" s="30">
        <v>15</v>
      </c>
      <c r="K475" s="30">
        <v>4</v>
      </c>
      <c r="L475" s="30">
        <v>8</v>
      </c>
      <c r="M475" s="14">
        <f t="shared" si="21"/>
        <v>34</v>
      </c>
      <c r="N475" s="14">
        <f t="shared" si="22"/>
        <v>51</v>
      </c>
      <c r="O475" s="31">
        <f t="shared" si="23"/>
        <v>0.6666666666666666</v>
      </c>
      <c r="P475" s="24"/>
      <c r="X475" s="1"/>
      <c r="Y475" s="1"/>
      <c r="Z475" s="1"/>
      <c r="AA475" s="1"/>
      <c r="AB475" s="1"/>
      <c r="AC475" s="1"/>
      <c r="AD475" s="1"/>
      <c r="AE475" s="1"/>
    </row>
    <row r="476" spans="3:31" ht="15">
      <c r="C476" s="30" t="s">
        <v>559</v>
      </c>
      <c r="D476" s="30" t="s">
        <v>560</v>
      </c>
      <c r="E476" s="30">
        <v>112</v>
      </c>
      <c r="F476" s="30">
        <v>54</v>
      </c>
      <c r="G476" s="30">
        <v>11</v>
      </c>
      <c r="H476" s="30">
        <v>47</v>
      </c>
      <c r="I476" s="30">
        <v>103</v>
      </c>
      <c r="J476" s="30">
        <v>47</v>
      </c>
      <c r="K476" s="30">
        <v>15</v>
      </c>
      <c r="L476" s="30">
        <v>41</v>
      </c>
      <c r="M476" s="14">
        <f t="shared" si="21"/>
        <v>127</v>
      </c>
      <c r="N476" s="14">
        <f t="shared" si="22"/>
        <v>215</v>
      </c>
      <c r="O476" s="31">
        <f t="shared" si="23"/>
        <v>0.5906976744186047</v>
      </c>
      <c r="P476" s="24"/>
      <c r="X476" s="1"/>
      <c r="Y476" s="1"/>
      <c r="Z476" s="1"/>
      <c r="AA476" s="1"/>
      <c r="AB476" s="1"/>
      <c r="AC476" s="1"/>
      <c r="AD476" s="1"/>
      <c r="AE476" s="1"/>
    </row>
    <row r="477" spans="3:31" ht="15">
      <c r="C477" s="30" t="s">
        <v>358</v>
      </c>
      <c r="D477" s="30" t="s">
        <v>359</v>
      </c>
      <c r="E477" s="30">
        <v>33</v>
      </c>
      <c r="F477" s="30">
        <v>19</v>
      </c>
      <c r="G477" s="30">
        <v>5</v>
      </c>
      <c r="H477" s="30">
        <v>9</v>
      </c>
      <c r="I477" s="30">
        <v>23</v>
      </c>
      <c r="J477" s="30">
        <v>14</v>
      </c>
      <c r="K477" s="30">
        <v>0</v>
      </c>
      <c r="L477" s="30">
        <v>9</v>
      </c>
      <c r="M477" s="14">
        <f t="shared" si="21"/>
        <v>38</v>
      </c>
      <c r="N477" s="14">
        <f t="shared" si="22"/>
        <v>56</v>
      </c>
      <c r="O477" s="31">
        <f t="shared" si="23"/>
        <v>0.6785714285714286</v>
      </c>
      <c r="P477" s="24"/>
      <c r="X477" s="1"/>
      <c r="Y477" s="1"/>
      <c r="Z477" s="1"/>
      <c r="AA477" s="1"/>
      <c r="AB477" s="1"/>
      <c r="AC477" s="1"/>
      <c r="AD477" s="1"/>
      <c r="AE477" s="1"/>
    </row>
    <row r="478" spans="3:31" ht="15">
      <c r="C478" s="30" t="s">
        <v>441</v>
      </c>
      <c r="D478" s="30" t="s">
        <v>442</v>
      </c>
      <c r="E478" s="30">
        <v>12</v>
      </c>
      <c r="F478" s="30">
        <v>8</v>
      </c>
      <c r="G478" s="30">
        <v>1</v>
      </c>
      <c r="H478" s="30">
        <v>3</v>
      </c>
      <c r="I478" s="30">
        <v>13</v>
      </c>
      <c r="J478" s="30">
        <v>5</v>
      </c>
      <c r="K478" s="30">
        <v>2</v>
      </c>
      <c r="L478" s="30">
        <v>6</v>
      </c>
      <c r="M478" s="14">
        <f t="shared" si="21"/>
        <v>16</v>
      </c>
      <c r="N478" s="14">
        <f t="shared" si="22"/>
        <v>25</v>
      </c>
      <c r="O478" s="31">
        <f t="shared" si="23"/>
        <v>0.64</v>
      </c>
      <c r="P478" s="24"/>
      <c r="X478" s="1"/>
      <c r="Y478" s="1"/>
      <c r="Z478" s="1"/>
      <c r="AA478" s="1"/>
      <c r="AB478" s="1"/>
      <c r="AC478" s="1"/>
      <c r="AD478" s="1"/>
      <c r="AE478" s="1"/>
    </row>
    <row r="479" spans="3:31" ht="15">
      <c r="C479" s="30" t="s">
        <v>685</v>
      </c>
      <c r="D479" s="30" t="s">
        <v>686</v>
      </c>
      <c r="E479" s="30">
        <v>70</v>
      </c>
      <c r="F479" s="30">
        <v>34</v>
      </c>
      <c r="G479" s="30">
        <v>5</v>
      </c>
      <c r="H479" s="30">
        <v>31</v>
      </c>
      <c r="I479" s="30">
        <v>83</v>
      </c>
      <c r="J479" s="30">
        <v>41</v>
      </c>
      <c r="K479" s="30">
        <v>1</v>
      </c>
      <c r="L479" s="30">
        <v>41</v>
      </c>
      <c r="M479" s="14">
        <f t="shared" si="21"/>
        <v>81</v>
      </c>
      <c r="N479" s="14">
        <f t="shared" si="22"/>
        <v>153</v>
      </c>
      <c r="O479" s="31">
        <f t="shared" si="23"/>
        <v>0.5294117647058824</v>
      </c>
      <c r="P479" s="24"/>
      <c r="X479" s="1"/>
      <c r="Y479" s="1"/>
      <c r="Z479" s="1"/>
      <c r="AA479" s="1"/>
      <c r="AB479" s="1"/>
      <c r="AC479" s="1"/>
      <c r="AD479" s="1"/>
      <c r="AE479" s="1"/>
    </row>
    <row r="480" spans="3:31" ht="15">
      <c r="C480" s="30" t="s">
        <v>790</v>
      </c>
      <c r="D480" s="30" t="s">
        <v>791</v>
      </c>
      <c r="E480" s="30">
        <v>47</v>
      </c>
      <c r="F480" s="30">
        <v>12</v>
      </c>
      <c r="G480" s="30">
        <v>3</v>
      </c>
      <c r="H480" s="30">
        <v>32</v>
      </c>
      <c r="I480" s="30">
        <v>63</v>
      </c>
      <c r="J480" s="30">
        <v>30</v>
      </c>
      <c r="K480" s="30">
        <v>7</v>
      </c>
      <c r="L480" s="30">
        <v>26</v>
      </c>
      <c r="M480" s="14">
        <f t="shared" si="21"/>
        <v>52</v>
      </c>
      <c r="N480" s="14">
        <f t="shared" si="22"/>
        <v>110</v>
      </c>
      <c r="O480" s="31">
        <f t="shared" si="23"/>
        <v>0.4727272727272727</v>
      </c>
      <c r="P480" s="24"/>
      <c r="X480" s="1"/>
      <c r="Y480" s="1"/>
      <c r="Z480" s="1"/>
      <c r="AA480" s="1"/>
      <c r="AB480" s="1"/>
      <c r="AC480" s="1"/>
      <c r="AD480" s="1"/>
      <c r="AE480" s="1"/>
    </row>
    <row r="481" spans="3:31" ht="15">
      <c r="C481" s="30" t="s">
        <v>621</v>
      </c>
      <c r="D481" s="30" t="s">
        <v>622</v>
      </c>
      <c r="E481" s="30">
        <v>85</v>
      </c>
      <c r="F481" s="30">
        <v>30</v>
      </c>
      <c r="G481" s="30">
        <v>9</v>
      </c>
      <c r="H481" s="30">
        <v>46</v>
      </c>
      <c r="I481" s="30">
        <v>86</v>
      </c>
      <c r="J481" s="30">
        <v>51</v>
      </c>
      <c r="K481" s="30">
        <v>7</v>
      </c>
      <c r="L481" s="30">
        <v>28</v>
      </c>
      <c r="M481" s="14">
        <f t="shared" si="21"/>
        <v>97</v>
      </c>
      <c r="N481" s="14">
        <f t="shared" si="22"/>
        <v>171</v>
      </c>
      <c r="O481" s="31">
        <f t="shared" si="23"/>
        <v>0.5672514619883041</v>
      </c>
      <c r="P481" s="24"/>
      <c r="X481" s="1"/>
      <c r="Y481" s="1"/>
      <c r="Z481" s="1"/>
      <c r="AA481" s="1"/>
      <c r="AB481" s="1"/>
      <c r="AC481" s="1"/>
      <c r="AD481" s="1"/>
      <c r="AE481" s="1"/>
    </row>
    <row r="482" spans="3:31" ht="15">
      <c r="C482" s="30" t="s">
        <v>295</v>
      </c>
      <c r="D482" s="30" t="s">
        <v>296</v>
      </c>
      <c r="E482" s="30">
        <v>40</v>
      </c>
      <c r="F482" s="30">
        <v>23</v>
      </c>
      <c r="G482" s="30">
        <v>5</v>
      </c>
      <c r="H482" s="30">
        <v>12</v>
      </c>
      <c r="I482" s="30">
        <v>26</v>
      </c>
      <c r="J482" s="30">
        <v>17</v>
      </c>
      <c r="K482" s="30">
        <v>2</v>
      </c>
      <c r="L482" s="30">
        <v>7</v>
      </c>
      <c r="M482" s="14">
        <f t="shared" si="21"/>
        <v>47</v>
      </c>
      <c r="N482" s="14">
        <f t="shared" si="22"/>
        <v>66</v>
      </c>
      <c r="O482" s="31">
        <f t="shared" si="23"/>
        <v>0.7121212121212122</v>
      </c>
      <c r="P482" s="24"/>
      <c r="X482" s="1"/>
      <c r="Y482" s="1"/>
      <c r="Z482" s="1"/>
      <c r="AA482" s="1"/>
      <c r="AB482" s="1"/>
      <c r="AC482" s="1"/>
      <c r="AD482" s="1"/>
      <c r="AE482" s="1"/>
    </row>
    <row r="483" spans="3:31" ht="15">
      <c r="C483" s="30" t="s">
        <v>676</v>
      </c>
      <c r="D483" s="30" t="s">
        <v>657</v>
      </c>
      <c r="E483" s="30">
        <v>22</v>
      </c>
      <c r="F483" s="30">
        <v>7</v>
      </c>
      <c r="G483" s="30">
        <v>4</v>
      </c>
      <c r="H483" s="30">
        <v>11</v>
      </c>
      <c r="I483" s="30">
        <v>51</v>
      </c>
      <c r="J483" s="30">
        <v>25</v>
      </c>
      <c r="K483" s="30">
        <v>3</v>
      </c>
      <c r="L483" s="30">
        <v>23</v>
      </c>
      <c r="M483" s="14">
        <f t="shared" si="21"/>
        <v>39</v>
      </c>
      <c r="N483" s="14">
        <f t="shared" si="22"/>
        <v>73</v>
      </c>
      <c r="O483" s="31">
        <f t="shared" si="23"/>
        <v>0.5342465753424658</v>
      </c>
      <c r="P483" s="24"/>
      <c r="X483" s="1"/>
      <c r="Y483" s="1"/>
      <c r="Z483" s="1"/>
      <c r="AA483" s="1"/>
      <c r="AB483" s="1"/>
      <c r="AC483" s="1"/>
      <c r="AD483" s="1"/>
      <c r="AE483" s="1"/>
    </row>
    <row r="484" spans="3:31" ht="15">
      <c r="C484" s="30" t="s">
        <v>132</v>
      </c>
      <c r="D484" s="30" t="s">
        <v>133</v>
      </c>
      <c r="E484" s="30">
        <v>0</v>
      </c>
      <c r="F484" s="30">
        <v>0</v>
      </c>
      <c r="G484" s="30">
        <v>0</v>
      </c>
      <c r="H484" s="30">
        <v>0</v>
      </c>
      <c r="I484" s="30">
        <v>25</v>
      </c>
      <c r="J484" s="30">
        <v>18</v>
      </c>
      <c r="K484" s="30">
        <v>3</v>
      </c>
      <c r="L484" s="30">
        <v>4</v>
      </c>
      <c r="M484" s="14">
        <f t="shared" si="21"/>
        <v>21</v>
      </c>
      <c r="N484" s="14">
        <f t="shared" si="22"/>
        <v>25</v>
      </c>
      <c r="O484" s="31">
        <f t="shared" si="23"/>
        <v>0.84</v>
      </c>
      <c r="P484" s="32">
        <v>7135.25</v>
      </c>
      <c r="X484" s="1"/>
      <c r="Y484" s="1"/>
      <c r="Z484" s="1"/>
      <c r="AA484" s="1"/>
      <c r="AB484" s="1"/>
      <c r="AC484" s="1"/>
      <c r="AD484" s="1"/>
      <c r="AE484" s="1"/>
    </row>
    <row r="485" spans="3:31" ht="15">
      <c r="C485" s="30" t="s">
        <v>541</v>
      </c>
      <c r="D485" s="30" t="s">
        <v>542</v>
      </c>
      <c r="E485" s="30">
        <v>92</v>
      </c>
      <c r="F485" s="30">
        <v>49</v>
      </c>
      <c r="G485" s="30">
        <v>5</v>
      </c>
      <c r="H485" s="30">
        <v>38</v>
      </c>
      <c r="I485" s="30">
        <v>112</v>
      </c>
      <c r="J485" s="30">
        <v>62</v>
      </c>
      <c r="K485" s="30">
        <v>6</v>
      </c>
      <c r="L485" s="30">
        <v>44</v>
      </c>
      <c r="M485" s="14">
        <f t="shared" si="21"/>
        <v>122</v>
      </c>
      <c r="N485" s="14">
        <f t="shared" si="22"/>
        <v>204</v>
      </c>
      <c r="O485" s="31">
        <f t="shared" si="23"/>
        <v>0.5980392156862745</v>
      </c>
      <c r="P485" s="24"/>
      <c r="X485" s="1"/>
      <c r="Y485" s="1"/>
      <c r="Z485" s="1"/>
      <c r="AA485" s="1"/>
      <c r="AB485" s="1"/>
      <c r="AC485" s="1"/>
      <c r="AD485" s="1"/>
      <c r="AE485" s="1"/>
    </row>
    <row r="486" spans="3:31" ht="15">
      <c r="C486" s="30" t="s">
        <v>233</v>
      </c>
      <c r="D486" s="30" t="s">
        <v>234</v>
      </c>
      <c r="E486" s="30">
        <v>11</v>
      </c>
      <c r="F486" s="30">
        <v>5</v>
      </c>
      <c r="G486" s="30">
        <v>3</v>
      </c>
      <c r="H486" s="30">
        <v>3</v>
      </c>
      <c r="I486" s="30">
        <v>17</v>
      </c>
      <c r="J486" s="30">
        <v>9</v>
      </c>
      <c r="K486" s="30">
        <v>4</v>
      </c>
      <c r="L486" s="30">
        <v>4</v>
      </c>
      <c r="M486" s="14">
        <f t="shared" si="21"/>
        <v>21</v>
      </c>
      <c r="N486" s="14">
        <f t="shared" si="22"/>
        <v>28</v>
      </c>
      <c r="O486" s="31">
        <f t="shared" si="23"/>
        <v>0.75</v>
      </c>
      <c r="P486" s="32">
        <v>7991.48</v>
      </c>
      <c r="X486" s="1"/>
      <c r="Y486" s="1"/>
      <c r="Z486" s="1"/>
      <c r="AA486" s="1"/>
      <c r="AB486" s="1"/>
      <c r="AC486" s="1"/>
      <c r="AD486" s="1"/>
      <c r="AE486" s="1"/>
    </row>
    <row r="487" spans="3:31" ht="15">
      <c r="C487" s="30" t="s">
        <v>792</v>
      </c>
      <c r="D487" s="30" t="s">
        <v>793</v>
      </c>
      <c r="E487" s="30">
        <v>54</v>
      </c>
      <c r="F487" s="30">
        <v>21</v>
      </c>
      <c r="G487" s="30">
        <v>4</v>
      </c>
      <c r="H487" s="30">
        <v>29</v>
      </c>
      <c r="I487" s="30">
        <v>56</v>
      </c>
      <c r="J487" s="30">
        <v>21</v>
      </c>
      <c r="K487" s="30">
        <v>6</v>
      </c>
      <c r="L487" s="30">
        <v>29</v>
      </c>
      <c r="M487" s="14">
        <f t="shared" si="21"/>
        <v>52</v>
      </c>
      <c r="N487" s="14">
        <f t="shared" si="22"/>
        <v>110</v>
      </c>
      <c r="O487" s="31">
        <f t="shared" si="23"/>
        <v>0.4727272727272727</v>
      </c>
      <c r="P487" s="24"/>
      <c r="X487" s="1"/>
      <c r="Y487" s="1"/>
      <c r="Z487" s="1"/>
      <c r="AA487" s="1"/>
      <c r="AB487" s="1"/>
      <c r="AC487" s="1"/>
      <c r="AD487" s="1"/>
      <c r="AE487" s="1"/>
    </row>
    <row r="488" spans="3:31" ht="15">
      <c r="C488" s="30" t="s">
        <v>595</v>
      </c>
      <c r="D488" s="30" t="s">
        <v>596</v>
      </c>
      <c r="E488" s="30">
        <v>15</v>
      </c>
      <c r="F488" s="30">
        <v>6</v>
      </c>
      <c r="G488" s="30">
        <v>1</v>
      </c>
      <c r="H488" s="30">
        <v>8</v>
      </c>
      <c r="I488" s="30">
        <v>18</v>
      </c>
      <c r="J488" s="30">
        <v>11</v>
      </c>
      <c r="K488" s="30">
        <v>1</v>
      </c>
      <c r="L488" s="30">
        <v>6</v>
      </c>
      <c r="M488" s="14">
        <f t="shared" si="21"/>
        <v>19</v>
      </c>
      <c r="N488" s="14">
        <f t="shared" si="22"/>
        <v>33</v>
      </c>
      <c r="O488" s="31">
        <f t="shared" si="23"/>
        <v>0.5757575757575758</v>
      </c>
      <c r="P488" s="24"/>
      <c r="X488" s="1"/>
      <c r="Y488" s="1"/>
      <c r="Z488" s="1"/>
      <c r="AA488" s="1"/>
      <c r="AB488" s="1"/>
      <c r="AC488" s="1"/>
      <c r="AD488" s="1"/>
      <c r="AE488" s="1"/>
    </row>
    <row r="489" spans="3:31" ht="15">
      <c r="C489" s="30" t="s">
        <v>963</v>
      </c>
      <c r="D489" s="30" t="s">
        <v>964</v>
      </c>
      <c r="E489" s="30">
        <v>47</v>
      </c>
      <c r="F489" s="30">
        <v>12</v>
      </c>
      <c r="G489" s="30">
        <v>2</v>
      </c>
      <c r="H489" s="30">
        <v>33</v>
      </c>
      <c r="I489" s="30">
        <v>29</v>
      </c>
      <c r="J489" s="30">
        <v>8</v>
      </c>
      <c r="K489" s="30">
        <v>3</v>
      </c>
      <c r="L489" s="30">
        <v>18</v>
      </c>
      <c r="M489" s="14">
        <f t="shared" si="21"/>
        <v>25</v>
      </c>
      <c r="N489" s="14">
        <f t="shared" si="22"/>
        <v>76</v>
      </c>
      <c r="O489" s="31">
        <f t="shared" si="23"/>
        <v>0.32894736842105265</v>
      </c>
      <c r="P489" s="24"/>
      <c r="X489" s="1"/>
      <c r="Y489" s="1"/>
      <c r="Z489" s="1"/>
      <c r="AA489" s="1"/>
      <c r="AB489" s="1"/>
      <c r="AC489" s="1"/>
      <c r="AD489" s="1"/>
      <c r="AE489" s="1"/>
    </row>
    <row r="490" spans="3:31" ht="15">
      <c r="C490" s="30" t="s">
        <v>996</v>
      </c>
      <c r="D490" s="30" t="s">
        <v>997</v>
      </c>
      <c r="E490" s="30">
        <v>47</v>
      </c>
      <c r="F490" s="30">
        <v>6</v>
      </c>
      <c r="G490" s="30">
        <v>5</v>
      </c>
      <c r="H490" s="30">
        <v>36</v>
      </c>
      <c r="I490" s="30">
        <v>45</v>
      </c>
      <c r="J490" s="30">
        <v>11</v>
      </c>
      <c r="K490" s="30">
        <v>4</v>
      </c>
      <c r="L490" s="30">
        <v>30</v>
      </c>
      <c r="M490" s="14">
        <f t="shared" si="21"/>
        <v>26</v>
      </c>
      <c r="N490" s="14">
        <f t="shared" si="22"/>
        <v>92</v>
      </c>
      <c r="O490" s="31">
        <f t="shared" si="23"/>
        <v>0.2826086956521739</v>
      </c>
      <c r="P490" s="24"/>
      <c r="X490" s="1"/>
      <c r="Y490" s="1"/>
      <c r="Z490" s="1"/>
      <c r="AA490" s="1"/>
      <c r="AB490" s="1"/>
      <c r="AC490" s="1"/>
      <c r="AD490" s="1"/>
      <c r="AE490" s="1"/>
    </row>
    <row r="491" spans="3:31" ht="15">
      <c r="C491" s="30" t="s">
        <v>840</v>
      </c>
      <c r="D491" s="30" t="s">
        <v>841</v>
      </c>
      <c r="E491" s="30">
        <v>54</v>
      </c>
      <c r="F491" s="30">
        <v>20</v>
      </c>
      <c r="G491" s="30">
        <v>4</v>
      </c>
      <c r="H491" s="30">
        <v>30</v>
      </c>
      <c r="I491" s="30">
        <v>74</v>
      </c>
      <c r="J491" s="30">
        <v>30</v>
      </c>
      <c r="K491" s="30">
        <v>2</v>
      </c>
      <c r="L491" s="30">
        <v>42</v>
      </c>
      <c r="M491" s="14">
        <f t="shared" si="21"/>
        <v>56</v>
      </c>
      <c r="N491" s="14">
        <f t="shared" si="22"/>
        <v>128</v>
      </c>
      <c r="O491" s="31">
        <f t="shared" si="23"/>
        <v>0.4375</v>
      </c>
      <c r="P491" s="24"/>
      <c r="X491" s="1"/>
      <c r="Y491" s="1"/>
      <c r="Z491" s="1"/>
      <c r="AA491" s="1"/>
      <c r="AB491" s="1"/>
      <c r="AC491" s="1"/>
      <c r="AD491" s="1"/>
      <c r="AE491" s="1"/>
    </row>
    <row r="492" spans="3:31" ht="15">
      <c r="C492" s="30" t="s">
        <v>579</v>
      </c>
      <c r="D492" s="30" t="s">
        <v>580</v>
      </c>
      <c r="E492" s="30">
        <v>39</v>
      </c>
      <c r="F492" s="30">
        <v>20</v>
      </c>
      <c r="G492" s="30">
        <v>4</v>
      </c>
      <c r="H492" s="30">
        <v>15</v>
      </c>
      <c r="I492" s="30">
        <v>35</v>
      </c>
      <c r="J492" s="30">
        <v>14</v>
      </c>
      <c r="K492" s="30">
        <v>5</v>
      </c>
      <c r="L492" s="30">
        <v>16</v>
      </c>
      <c r="M492" s="14">
        <f t="shared" si="21"/>
        <v>43</v>
      </c>
      <c r="N492" s="14">
        <f t="shared" si="22"/>
        <v>74</v>
      </c>
      <c r="O492" s="31">
        <f t="shared" si="23"/>
        <v>0.581081081081081</v>
      </c>
      <c r="P492" s="24"/>
      <c r="X492" s="1"/>
      <c r="Y492" s="1"/>
      <c r="Z492" s="1"/>
      <c r="AA492" s="1"/>
      <c r="AB492" s="1"/>
      <c r="AC492" s="1"/>
      <c r="AD492" s="1"/>
      <c r="AE492" s="1"/>
    </row>
    <row r="493" spans="3:31" ht="15">
      <c r="C493" s="30" t="s">
        <v>971</v>
      </c>
      <c r="D493" s="30" t="s">
        <v>174</v>
      </c>
      <c r="E493" s="30">
        <v>28</v>
      </c>
      <c r="F493" s="30">
        <v>8</v>
      </c>
      <c r="G493" s="30">
        <v>1</v>
      </c>
      <c r="H493" s="30">
        <v>19</v>
      </c>
      <c r="I493" s="30">
        <v>31</v>
      </c>
      <c r="J493" s="30">
        <v>9</v>
      </c>
      <c r="K493" s="30">
        <v>1</v>
      </c>
      <c r="L493" s="30">
        <v>21</v>
      </c>
      <c r="M493" s="14">
        <f t="shared" si="21"/>
        <v>19</v>
      </c>
      <c r="N493" s="14">
        <f t="shared" si="22"/>
        <v>59</v>
      </c>
      <c r="O493" s="31">
        <f t="shared" si="23"/>
        <v>0.3220338983050847</v>
      </c>
      <c r="P493" s="24"/>
      <c r="X493" s="1"/>
      <c r="Y493" s="1"/>
      <c r="Z493" s="1"/>
      <c r="AA493" s="1"/>
      <c r="AB493" s="1"/>
      <c r="AC493" s="1"/>
      <c r="AD493" s="1"/>
      <c r="AE493" s="1"/>
    </row>
    <row r="494" spans="3:31" ht="15">
      <c r="C494" s="30" t="s">
        <v>423</v>
      </c>
      <c r="D494" s="30" t="s">
        <v>424</v>
      </c>
      <c r="E494" s="30">
        <v>8</v>
      </c>
      <c r="F494" s="30">
        <v>5</v>
      </c>
      <c r="G494" s="30">
        <v>1</v>
      </c>
      <c r="H494" s="30">
        <v>2</v>
      </c>
      <c r="I494" s="30">
        <v>9</v>
      </c>
      <c r="J494" s="30">
        <v>4</v>
      </c>
      <c r="K494" s="30">
        <v>1</v>
      </c>
      <c r="L494" s="30">
        <v>4</v>
      </c>
      <c r="M494" s="14">
        <f t="shared" si="21"/>
        <v>11</v>
      </c>
      <c r="N494" s="14">
        <f t="shared" si="22"/>
        <v>17</v>
      </c>
      <c r="O494" s="31">
        <f t="shared" si="23"/>
        <v>0.6470588235294118</v>
      </c>
      <c r="P494" s="24"/>
      <c r="X494" s="1"/>
      <c r="Y494" s="1"/>
      <c r="Z494" s="1"/>
      <c r="AA494" s="1"/>
      <c r="AB494" s="1"/>
      <c r="AC494" s="1"/>
      <c r="AD494" s="1"/>
      <c r="AE494" s="1"/>
    </row>
    <row r="495" spans="3:31" ht="15">
      <c r="C495" s="30" t="s">
        <v>499</v>
      </c>
      <c r="D495" s="30" t="s">
        <v>500</v>
      </c>
      <c r="E495" s="30">
        <v>91</v>
      </c>
      <c r="F495" s="30">
        <v>44</v>
      </c>
      <c r="G495" s="30">
        <v>10</v>
      </c>
      <c r="H495" s="30">
        <v>37</v>
      </c>
      <c r="I495" s="30">
        <v>94</v>
      </c>
      <c r="J495" s="30">
        <v>46</v>
      </c>
      <c r="K495" s="30">
        <v>14</v>
      </c>
      <c r="L495" s="30">
        <v>34</v>
      </c>
      <c r="M495" s="14">
        <f t="shared" si="21"/>
        <v>114</v>
      </c>
      <c r="N495" s="14">
        <f t="shared" si="22"/>
        <v>185</v>
      </c>
      <c r="O495" s="31">
        <f t="shared" si="23"/>
        <v>0.6162162162162163</v>
      </c>
      <c r="P495" s="24"/>
      <c r="X495" s="1"/>
      <c r="Y495" s="1"/>
      <c r="Z495" s="1"/>
      <c r="AA495" s="1"/>
      <c r="AB495" s="1"/>
      <c r="AC495" s="1"/>
      <c r="AD495" s="1"/>
      <c r="AE495" s="1"/>
    </row>
    <row r="496" spans="3:31" ht="15">
      <c r="C496" s="30" t="s">
        <v>179</v>
      </c>
      <c r="D496" s="30" t="s">
        <v>180</v>
      </c>
      <c r="E496" s="30">
        <v>7</v>
      </c>
      <c r="F496" s="30">
        <v>5</v>
      </c>
      <c r="G496" s="30">
        <v>0</v>
      </c>
      <c r="H496" s="30">
        <v>2</v>
      </c>
      <c r="I496" s="30">
        <v>7</v>
      </c>
      <c r="J496" s="30">
        <v>6</v>
      </c>
      <c r="K496" s="30">
        <v>0</v>
      </c>
      <c r="L496" s="30">
        <v>1</v>
      </c>
      <c r="M496" s="14">
        <f t="shared" si="21"/>
        <v>11</v>
      </c>
      <c r="N496" s="14">
        <f t="shared" si="22"/>
        <v>14</v>
      </c>
      <c r="O496" s="31">
        <f t="shared" si="23"/>
        <v>0.7857142857142857</v>
      </c>
      <c r="P496" s="32">
        <v>3995.74</v>
      </c>
      <c r="X496" s="1"/>
      <c r="Y496" s="1"/>
      <c r="Z496" s="1"/>
      <c r="AA496" s="1"/>
      <c r="AB496" s="1"/>
      <c r="AC496" s="1"/>
      <c r="AD496" s="1"/>
      <c r="AE496" s="1"/>
    </row>
    <row r="497" spans="3:31" ht="15">
      <c r="C497" s="30" t="s">
        <v>218</v>
      </c>
      <c r="D497" s="30" t="s">
        <v>219</v>
      </c>
      <c r="E497" s="30">
        <v>58</v>
      </c>
      <c r="F497" s="30">
        <v>40</v>
      </c>
      <c r="G497" s="30">
        <v>7</v>
      </c>
      <c r="H497" s="30">
        <v>11</v>
      </c>
      <c r="I497" s="30">
        <v>49</v>
      </c>
      <c r="J497" s="30">
        <v>23</v>
      </c>
      <c r="K497" s="30">
        <v>11</v>
      </c>
      <c r="L497" s="30">
        <v>15</v>
      </c>
      <c r="M497" s="14">
        <f t="shared" si="21"/>
        <v>81</v>
      </c>
      <c r="N497" s="14">
        <f t="shared" si="22"/>
        <v>107</v>
      </c>
      <c r="O497" s="31">
        <f t="shared" si="23"/>
        <v>0.7570093457943925</v>
      </c>
      <c r="P497" s="32">
        <v>30538.87</v>
      </c>
      <c r="X497" s="1"/>
      <c r="Y497" s="1"/>
      <c r="Z497" s="1"/>
      <c r="AA497" s="1"/>
      <c r="AB497" s="1"/>
      <c r="AC497" s="1"/>
      <c r="AD497" s="1"/>
      <c r="AE497" s="1"/>
    </row>
    <row r="498" spans="3:31" ht="15">
      <c r="C498" s="30" t="s">
        <v>799</v>
      </c>
      <c r="D498" s="30" t="s">
        <v>800</v>
      </c>
      <c r="E498" s="30">
        <v>39</v>
      </c>
      <c r="F498" s="30">
        <v>12</v>
      </c>
      <c r="G498" s="30">
        <v>7</v>
      </c>
      <c r="H498" s="30">
        <v>20</v>
      </c>
      <c r="I498" s="30">
        <v>40</v>
      </c>
      <c r="J498" s="30">
        <v>14</v>
      </c>
      <c r="K498" s="30">
        <v>4</v>
      </c>
      <c r="L498" s="30">
        <v>22</v>
      </c>
      <c r="M498" s="14">
        <f t="shared" si="21"/>
        <v>37</v>
      </c>
      <c r="N498" s="14">
        <f t="shared" si="22"/>
        <v>79</v>
      </c>
      <c r="O498" s="31">
        <f t="shared" si="23"/>
        <v>0.46835443037974683</v>
      </c>
      <c r="P498" s="24"/>
      <c r="X498" s="1"/>
      <c r="Y498" s="1"/>
      <c r="Z498" s="1"/>
      <c r="AA498" s="1"/>
      <c r="AB498" s="1"/>
      <c r="AC498" s="1"/>
      <c r="AD498" s="1"/>
      <c r="AE498" s="1"/>
    </row>
    <row r="499" spans="3:31" ht="15">
      <c r="C499" s="30" t="s">
        <v>955</v>
      </c>
      <c r="D499" s="30" t="s">
        <v>956</v>
      </c>
      <c r="E499" s="30">
        <v>79</v>
      </c>
      <c r="F499" s="30">
        <v>18</v>
      </c>
      <c r="G499" s="30">
        <v>9</v>
      </c>
      <c r="H499" s="30">
        <v>52</v>
      </c>
      <c r="I499" s="30">
        <v>80</v>
      </c>
      <c r="J499" s="30">
        <v>18</v>
      </c>
      <c r="K499" s="30">
        <v>9</v>
      </c>
      <c r="L499" s="30">
        <v>53</v>
      </c>
      <c r="M499" s="14">
        <f t="shared" si="21"/>
        <v>54</v>
      </c>
      <c r="N499" s="14">
        <f t="shared" si="22"/>
        <v>159</v>
      </c>
      <c r="O499" s="31">
        <f t="shared" si="23"/>
        <v>0.33962264150943394</v>
      </c>
      <c r="P499" s="24"/>
      <c r="X499" s="1"/>
      <c r="Y499" s="1"/>
      <c r="Z499" s="1"/>
      <c r="AA499" s="1"/>
      <c r="AB499" s="1"/>
      <c r="AC499" s="1"/>
      <c r="AD499" s="1"/>
      <c r="AE499" s="1"/>
    </row>
    <row r="500" spans="3:31" ht="15">
      <c r="C500" s="30" t="s">
        <v>932</v>
      </c>
      <c r="D500" s="30" t="s">
        <v>933</v>
      </c>
      <c r="E500" s="30">
        <v>172</v>
      </c>
      <c r="F500" s="30">
        <v>45</v>
      </c>
      <c r="G500" s="30">
        <v>14</v>
      </c>
      <c r="H500" s="30">
        <v>113</v>
      </c>
      <c r="I500" s="30">
        <v>145</v>
      </c>
      <c r="J500" s="30">
        <v>42</v>
      </c>
      <c r="K500" s="30">
        <v>18</v>
      </c>
      <c r="L500" s="30">
        <v>85</v>
      </c>
      <c r="M500" s="14">
        <f t="shared" si="21"/>
        <v>119</v>
      </c>
      <c r="N500" s="14">
        <f t="shared" si="22"/>
        <v>317</v>
      </c>
      <c r="O500" s="31">
        <f t="shared" si="23"/>
        <v>0.3753943217665615</v>
      </c>
      <c r="P500" s="24"/>
      <c r="X500" s="1"/>
      <c r="Y500" s="1"/>
      <c r="Z500" s="1"/>
      <c r="AA500" s="1"/>
      <c r="AB500" s="1"/>
      <c r="AC500" s="1"/>
      <c r="AD500" s="1"/>
      <c r="AE500" s="1"/>
    </row>
    <row r="501" spans="3:31" ht="15">
      <c r="C501" s="30" t="s">
        <v>615</v>
      </c>
      <c r="D501" s="30" t="s">
        <v>616</v>
      </c>
      <c r="E501" s="30">
        <v>99</v>
      </c>
      <c r="F501" s="30">
        <v>49</v>
      </c>
      <c r="G501" s="30">
        <v>9</v>
      </c>
      <c r="H501" s="30">
        <v>41</v>
      </c>
      <c r="I501" s="30">
        <v>76</v>
      </c>
      <c r="J501" s="30">
        <v>33</v>
      </c>
      <c r="K501" s="30">
        <v>9</v>
      </c>
      <c r="L501" s="30">
        <v>34</v>
      </c>
      <c r="M501" s="14">
        <f t="shared" si="21"/>
        <v>100</v>
      </c>
      <c r="N501" s="14">
        <f t="shared" si="22"/>
        <v>175</v>
      </c>
      <c r="O501" s="31">
        <f t="shared" si="23"/>
        <v>0.5714285714285714</v>
      </c>
      <c r="P501" s="24"/>
      <c r="X501" s="1"/>
      <c r="Y501" s="1"/>
      <c r="Z501" s="1"/>
      <c r="AA501" s="1"/>
      <c r="AB501" s="1"/>
      <c r="AC501" s="1"/>
      <c r="AD501" s="1"/>
      <c r="AE501" s="1"/>
    </row>
    <row r="502" spans="3:31" ht="15">
      <c r="C502" s="30" t="s">
        <v>883</v>
      </c>
      <c r="D502" s="30" t="s">
        <v>884</v>
      </c>
      <c r="E502" s="30">
        <v>100</v>
      </c>
      <c r="F502" s="30">
        <v>40</v>
      </c>
      <c r="G502" s="30">
        <v>2</v>
      </c>
      <c r="H502" s="30">
        <v>58</v>
      </c>
      <c r="I502" s="30">
        <v>79</v>
      </c>
      <c r="J502" s="30">
        <v>24</v>
      </c>
      <c r="K502" s="30">
        <v>7</v>
      </c>
      <c r="L502" s="30">
        <v>48</v>
      </c>
      <c r="M502" s="14">
        <f t="shared" si="21"/>
        <v>73</v>
      </c>
      <c r="N502" s="14">
        <f t="shared" si="22"/>
        <v>179</v>
      </c>
      <c r="O502" s="31">
        <f t="shared" si="23"/>
        <v>0.40782122905027934</v>
      </c>
      <c r="P502" s="24"/>
      <c r="X502" s="1"/>
      <c r="Y502" s="1"/>
      <c r="Z502" s="1"/>
      <c r="AA502" s="1"/>
      <c r="AB502" s="1"/>
      <c r="AC502" s="1"/>
      <c r="AD502" s="1"/>
      <c r="AE502" s="1"/>
    </row>
    <row r="503" spans="3:31" ht="15">
      <c r="C503" s="30" t="s">
        <v>631</v>
      </c>
      <c r="D503" s="30" t="s">
        <v>632</v>
      </c>
      <c r="E503" s="30">
        <v>73</v>
      </c>
      <c r="F503" s="30">
        <v>31</v>
      </c>
      <c r="G503" s="30">
        <v>3</v>
      </c>
      <c r="H503" s="30">
        <v>39</v>
      </c>
      <c r="I503" s="30">
        <v>77</v>
      </c>
      <c r="J503" s="30">
        <v>46</v>
      </c>
      <c r="K503" s="30">
        <v>4</v>
      </c>
      <c r="L503" s="30">
        <v>27</v>
      </c>
      <c r="M503" s="14">
        <f t="shared" si="21"/>
        <v>84</v>
      </c>
      <c r="N503" s="14">
        <f t="shared" si="22"/>
        <v>150</v>
      </c>
      <c r="O503" s="31">
        <f t="shared" si="23"/>
        <v>0.56</v>
      </c>
      <c r="P503" s="24"/>
      <c r="X503" s="1"/>
      <c r="Y503" s="1"/>
      <c r="Z503" s="1"/>
      <c r="AA503" s="1"/>
      <c r="AB503" s="1"/>
      <c r="AC503" s="1"/>
      <c r="AD503" s="1"/>
      <c r="AE503" s="1"/>
    </row>
    <row r="504" spans="3:31" ht="15">
      <c r="C504" s="30" t="s">
        <v>119</v>
      </c>
      <c r="D504" s="30" t="s">
        <v>120</v>
      </c>
      <c r="E504" s="30">
        <v>86</v>
      </c>
      <c r="F504" s="30">
        <v>58</v>
      </c>
      <c r="G504" s="30">
        <v>11</v>
      </c>
      <c r="H504" s="30">
        <v>17</v>
      </c>
      <c r="I504" s="30">
        <v>80</v>
      </c>
      <c r="J504" s="30">
        <v>65</v>
      </c>
      <c r="K504" s="30">
        <v>7</v>
      </c>
      <c r="L504" s="30">
        <v>8</v>
      </c>
      <c r="M504" s="14">
        <f t="shared" si="21"/>
        <v>141</v>
      </c>
      <c r="N504" s="14">
        <f t="shared" si="22"/>
        <v>166</v>
      </c>
      <c r="O504" s="31">
        <f t="shared" si="23"/>
        <v>0.8493975903614458</v>
      </c>
      <c r="P504" s="32">
        <v>47378.06</v>
      </c>
      <c r="X504" s="1"/>
      <c r="Y504" s="1"/>
      <c r="Z504" s="1"/>
      <c r="AA504" s="1"/>
      <c r="AB504" s="1"/>
      <c r="AC504" s="1"/>
      <c r="AD504" s="1"/>
      <c r="AE504" s="1"/>
    </row>
    <row r="505" spans="3:31" ht="15">
      <c r="C505" s="30" t="s">
        <v>465</v>
      </c>
      <c r="D505" s="30" t="s">
        <v>466</v>
      </c>
      <c r="E505" s="30">
        <v>76</v>
      </c>
      <c r="F505" s="30">
        <v>41</v>
      </c>
      <c r="G505" s="30">
        <v>4</v>
      </c>
      <c r="H505" s="30">
        <v>31</v>
      </c>
      <c r="I505" s="30">
        <v>72</v>
      </c>
      <c r="J505" s="30">
        <v>41</v>
      </c>
      <c r="K505" s="30">
        <v>7</v>
      </c>
      <c r="L505" s="30">
        <v>24</v>
      </c>
      <c r="M505" s="14">
        <f t="shared" si="21"/>
        <v>93</v>
      </c>
      <c r="N505" s="14">
        <f t="shared" si="22"/>
        <v>148</v>
      </c>
      <c r="O505" s="31">
        <f t="shared" si="23"/>
        <v>0.6283783783783784</v>
      </c>
      <c r="P505" s="24"/>
      <c r="X505" s="1"/>
      <c r="Y505" s="1"/>
      <c r="Z505" s="1"/>
      <c r="AA505" s="1"/>
      <c r="AB505" s="1"/>
      <c r="AC505" s="1"/>
      <c r="AD505" s="1"/>
      <c r="AE505" s="1"/>
    </row>
    <row r="506" spans="3:31" ht="15">
      <c r="C506" s="30" t="s">
        <v>1040</v>
      </c>
      <c r="D506" s="30" t="s">
        <v>1041</v>
      </c>
      <c r="E506" s="30">
        <v>96</v>
      </c>
      <c r="F506" s="30">
        <v>16</v>
      </c>
      <c r="G506" s="30">
        <v>7</v>
      </c>
      <c r="H506" s="30">
        <v>73</v>
      </c>
      <c r="I506" s="30">
        <v>81</v>
      </c>
      <c r="J506" s="30">
        <v>9</v>
      </c>
      <c r="K506" s="30">
        <v>1</v>
      </c>
      <c r="L506" s="30">
        <v>71</v>
      </c>
      <c r="M506" s="14">
        <f t="shared" si="21"/>
        <v>33</v>
      </c>
      <c r="N506" s="14">
        <f t="shared" si="22"/>
        <v>177</v>
      </c>
      <c r="O506" s="31">
        <f t="shared" si="23"/>
        <v>0.1864406779661017</v>
      </c>
      <c r="P506" s="24"/>
      <c r="X506" s="1"/>
      <c r="Y506" s="1"/>
      <c r="Z506" s="1"/>
      <c r="AA506" s="1"/>
      <c r="AB506" s="1"/>
      <c r="AC506" s="1"/>
      <c r="AD506" s="1"/>
      <c r="AE506" s="1"/>
    </row>
    <row r="507" spans="3:31" ht="15">
      <c r="C507" s="30" t="s">
        <v>757</v>
      </c>
      <c r="D507" s="30" t="s">
        <v>758</v>
      </c>
      <c r="E507" s="30">
        <v>81</v>
      </c>
      <c r="F507" s="30">
        <v>32</v>
      </c>
      <c r="G507" s="30">
        <v>8</v>
      </c>
      <c r="H507" s="30">
        <v>41</v>
      </c>
      <c r="I507" s="30">
        <v>70</v>
      </c>
      <c r="J507" s="30">
        <v>28</v>
      </c>
      <c r="K507" s="30">
        <v>6</v>
      </c>
      <c r="L507" s="30">
        <v>36</v>
      </c>
      <c r="M507" s="14">
        <f t="shared" si="21"/>
        <v>74</v>
      </c>
      <c r="N507" s="14">
        <f t="shared" si="22"/>
        <v>151</v>
      </c>
      <c r="O507" s="31">
        <f t="shared" si="23"/>
        <v>0.4900662251655629</v>
      </c>
      <c r="P507" s="24"/>
      <c r="X507" s="1"/>
      <c r="Y507" s="1"/>
      <c r="Z507" s="1"/>
      <c r="AA507" s="1"/>
      <c r="AB507" s="1"/>
      <c r="AC507" s="1"/>
      <c r="AD507" s="1"/>
      <c r="AE507" s="1"/>
    </row>
    <row r="508" spans="3:31" ht="15">
      <c r="C508" s="30" t="s">
        <v>930</v>
      </c>
      <c r="D508" s="30" t="s">
        <v>931</v>
      </c>
      <c r="E508" s="30">
        <v>117</v>
      </c>
      <c r="F508" s="30">
        <v>32</v>
      </c>
      <c r="G508" s="30">
        <v>10</v>
      </c>
      <c r="H508" s="30">
        <v>75</v>
      </c>
      <c r="I508" s="30">
        <v>112</v>
      </c>
      <c r="J508" s="30">
        <v>35</v>
      </c>
      <c r="K508" s="30">
        <v>9</v>
      </c>
      <c r="L508" s="30">
        <v>68</v>
      </c>
      <c r="M508" s="14">
        <f t="shared" si="21"/>
        <v>86</v>
      </c>
      <c r="N508" s="14">
        <f t="shared" si="22"/>
        <v>229</v>
      </c>
      <c r="O508" s="31">
        <f t="shared" si="23"/>
        <v>0.37554585152838427</v>
      </c>
      <c r="P508" s="24"/>
      <c r="X508" s="1"/>
      <c r="Y508" s="1"/>
      <c r="Z508" s="1"/>
      <c r="AA508" s="1"/>
      <c r="AB508" s="1"/>
      <c r="AC508" s="1"/>
      <c r="AD508" s="1"/>
      <c r="AE508" s="1"/>
    </row>
    <row r="509" spans="3:31" ht="15">
      <c r="C509" s="30" t="s">
        <v>1051</v>
      </c>
      <c r="D509" s="30" t="s">
        <v>1052</v>
      </c>
      <c r="E509" s="30">
        <v>96</v>
      </c>
      <c r="F509" s="30">
        <v>9</v>
      </c>
      <c r="G509" s="30">
        <v>3</v>
      </c>
      <c r="H509" s="30">
        <v>84</v>
      </c>
      <c r="I509" s="30">
        <v>95</v>
      </c>
      <c r="J509" s="30">
        <v>8</v>
      </c>
      <c r="K509" s="30">
        <v>2</v>
      </c>
      <c r="L509" s="30">
        <v>85</v>
      </c>
      <c r="M509" s="14">
        <f t="shared" si="21"/>
        <v>22</v>
      </c>
      <c r="N509" s="14">
        <f t="shared" si="22"/>
        <v>191</v>
      </c>
      <c r="O509" s="31">
        <f t="shared" si="23"/>
        <v>0.11518324607329843</v>
      </c>
      <c r="P509" s="24"/>
      <c r="X509" s="1"/>
      <c r="Y509" s="1"/>
      <c r="Z509" s="1"/>
      <c r="AA509" s="1"/>
      <c r="AB509" s="1"/>
      <c r="AC509" s="1"/>
      <c r="AD509" s="1"/>
      <c r="AE509" s="1"/>
    </row>
    <row r="510" spans="3:31" ht="15">
      <c r="C510" s="30" t="s">
        <v>834</v>
      </c>
      <c r="D510" s="30" t="s">
        <v>835</v>
      </c>
      <c r="E510" s="30">
        <v>76</v>
      </c>
      <c r="F510" s="30">
        <v>24</v>
      </c>
      <c r="G510" s="30">
        <v>4</v>
      </c>
      <c r="H510" s="30">
        <v>48</v>
      </c>
      <c r="I510" s="30">
        <v>65</v>
      </c>
      <c r="J510" s="30">
        <v>27</v>
      </c>
      <c r="K510" s="30">
        <v>8</v>
      </c>
      <c r="L510" s="30">
        <v>30</v>
      </c>
      <c r="M510" s="14">
        <f t="shared" si="21"/>
        <v>63</v>
      </c>
      <c r="N510" s="14">
        <f t="shared" si="22"/>
        <v>141</v>
      </c>
      <c r="O510" s="31">
        <f t="shared" si="23"/>
        <v>0.44680851063829785</v>
      </c>
      <c r="P510" s="24"/>
      <c r="X510" s="1"/>
      <c r="Y510" s="1"/>
      <c r="Z510" s="1"/>
      <c r="AA510" s="1"/>
      <c r="AB510" s="1"/>
      <c r="AC510" s="1"/>
      <c r="AD510" s="1"/>
      <c r="AE510" s="1"/>
    </row>
    <row r="511" spans="3:31" ht="15">
      <c r="C511" s="30" t="s">
        <v>527</v>
      </c>
      <c r="D511" s="30" t="s">
        <v>528</v>
      </c>
      <c r="E511" s="30">
        <v>115</v>
      </c>
      <c r="F511" s="30">
        <v>61</v>
      </c>
      <c r="G511" s="30">
        <v>13</v>
      </c>
      <c r="H511" s="30">
        <v>41</v>
      </c>
      <c r="I511" s="30">
        <v>101</v>
      </c>
      <c r="J511" s="30">
        <v>46</v>
      </c>
      <c r="K511" s="30">
        <v>10</v>
      </c>
      <c r="L511" s="30">
        <v>45</v>
      </c>
      <c r="M511" s="14">
        <f t="shared" si="21"/>
        <v>130</v>
      </c>
      <c r="N511" s="14">
        <f t="shared" si="22"/>
        <v>216</v>
      </c>
      <c r="O511" s="31">
        <f t="shared" si="23"/>
        <v>0.6018518518518519</v>
      </c>
      <c r="P511" s="24"/>
      <c r="X511" s="1"/>
      <c r="Y511" s="1"/>
      <c r="Z511" s="1"/>
      <c r="AA511" s="1"/>
      <c r="AB511" s="1"/>
      <c r="AC511" s="1"/>
      <c r="AD511" s="1"/>
      <c r="AE511" s="1"/>
    </row>
    <row r="512" spans="3:31" ht="15">
      <c r="C512" s="30" t="s">
        <v>871</v>
      </c>
      <c r="D512" s="30" t="s">
        <v>872</v>
      </c>
      <c r="E512" s="30">
        <v>105</v>
      </c>
      <c r="F512" s="30">
        <v>37</v>
      </c>
      <c r="G512" s="30">
        <v>4</v>
      </c>
      <c r="H512" s="30">
        <v>64</v>
      </c>
      <c r="I512" s="30">
        <v>134</v>
      </c>
      <c r="J512" s="30">
        <v>43</v>
      </c>
      <c r="K512" s="30">
        <v>16</v>
      </c>
      <c r="L512" s="30">
        <v>75</v>
      </c>
      <c r="M512" s="14">
        <f t="shared" si="21"/>
        <v>100</v>
      </c>
      <c r="N512" s="14">
        <f t="shared" si="22"/>
        <v>239</v>
      </c>
      <c r="O512" s="31">
        <f t="shared" si="23"/>
        <v>0.41841004184100417</v>
      </c>
      <c r="P512" s="24"/>
      <c r="X512" s="1"/>
      <c r="Y512" s="1"/>
      <c r="Z512" s="1"/>
      <c r="AA512" s="1"/>
      <c r="AB512" s="1"/>
      <c r="AC512" s="1"/>
      <c r="AD512" s="1"/>
      <c r="AE512" s="1"/>
    </row>
    <row r="513" spans="3:31" ht="15">
      <c r="C513" s="30" t="s">
        <v>373</v>
      </c>
      <c r="D513" s="30" t="s">
        <v>374</v>
      </c>
      <c r="E513" s="30">
        <v>87</v>
      </c>
      <c r="F513" s="30">
        <v>46</v>
      </c>
      <c r="G513" s="30">
        <v>10</v>
      </c>
      <c r="H513" s="30">
        <v>31</v>
      </c>
      <c r="I513" s="30">
        <v>113</v>
      </c>
      <c r="J513" s="30">
        <v>61</v>
      </c>
      <c r="K513" s="30">
        <v>17</v>
      </c>
      <c r="L513" s="30">
        <v>35</v>
      </c>
      <c r="M513" s="14">
        <f t="shared" si="21"/>
        <v>134</v>
      </c>
      <c r="N513" s="14">
        <f t="shared" si="22"/>
        <v>200</v>
      </c>
      <c r="O513" s="31">
        <f t="shared" si="23"/>
        <v>0.67</v>
      </c>
      <c r="P513" s="24"/>
      <c r="X513" s="1"/>
      <c r="Y513" s="1"/>
      <c r="Z513" s="1"/>
      <c r="AA513" s="1"/>
      <c r="AB513" s="1"/>
      <c r="AC513" s="1"/>
      <c r="AD513" s="1"/>
      <c r="AE513" s="1"/>
    </row>
    <row r="514" spans="3:31" ht="15">
      <c r="C514" s="30" t="s">
        <v>85</v>
      </c>
      <c r="D514" s="30" t="s">
        <v>86</v>
      </c>
      <c r="E514" s="30">
        <v>139</v>
      </c>
      <c r="F514" s="30">
        <v>107</v>
      </c>
      <c r="G514" s="30">
        <v>15</v>
      </c>
      <c r="H514" s="30">
        <v>17</v>
      </c>
      <c r="I514" s="30">
        <v>118</v>
      </c>
      <c r="J514" s="30">
        <v>97</v>
      </c>
      <c r="K514" s="30">
        <v>11</v>
      </c>
      <c r="L514" s="30">
        <v>10</v>
      </c>
      <c r="M514" s="14">
        <f t="shared" si="21"/>
        <v>230</v>
      </c>
      <c r="N514" s="14">
        <f t="shared" si="22"/>
        <v>257</v>
      </c>
      <c r="O514" s="31">
        <f t="shared" si="23"/>
        <v>0.8949416342412452</v>
      </c>
      <c r="P514" s="32">
        <v>73350.37</v>
      </c>
      <c r="X514" s="1"/>
      <c r="Y514" s="1"/>
      <c r="Z514" s="1"/>
      <c r="AA514" s="1"/>
      <c r="AB514" s="1"/>
      <c r="AC514" s="1"/>
      <c r="AD514" s="1"/>
      <c r="AE514" s="1"/>
    </row>
    <row r="515" spans="3:31" ht="15">
      <c r="C515" s="30" t="s">
        <v>643</v>
      </c>
      <c r="D515" s="30" t="s">
        <v>644</v>
      </c>
      <c r="E515" s="30">
        <v>82</v>
      </c>
      <c r="F515" s="30">
        <v>36</v>
      </c>
      <c r="G515" s="30">
        <v>10</v>
      </c>
      <c r="H515" s="30">
        <v>36</v>
      </c>
      <c r="I515" s="30">
        <v>81</v>
      </c>
      <c r="J515" s="30">
        <v>34</v>
      </c>
      <c r="K515" s="30">
        <v>10</v>
      </c>
      <c r="L515" s="30">
        <v>37</v>
      </c>
      <c r="M515" s="14">
        <f t="shared" si="21"/>
        <v>90</v>
      </c>
      <c r="N515" s="14">
        <f t="shared" si="22"/>
        <v>163</v>
      </c>
      <c r="O515" s="31">
        <f t="shared" si="23"/>
        <v>0.5521472392638037</v>
      </c>
      <c r="P515" s="24"/>
      <c r="X515" s="1"/>
      <c r="Y515" s="1"/>
      <c r="Z515" s="1"/>
      <c r="AA515" s="1"/>
      <c r="AB515" s="1"/>
      <c r="AC515" s="1"/>
      <c r="AD515" s="1"/>
      <c r="AE515" s="1"/>
    </row>
    <row r="516" spans="3:31" ht="15">
      <c r="C516" s="30" t="s">
        <v>567</v>
      </c>
      <c r="D516" s="30" t="s">
        <v>568</v>
      </c>
      <c r="E516" s="30">
        <v>118</v>
      </c>
      <c r="F516" s="30">
        <v>65</v>
      </c>
      <c r="G516" s="30">
        <v>8</v>
      </c>
      <c r="H516" s="30">
        <v>45</v>
      </c>
      <c r="I516" s="30">
        <v>107</v>
      </c>
      <c r="J516" s="30">
        <v>51</v>
      </c>
      <c r="K516" s="30">
        <v>8</v>
      </c>
      <c r="L516" s="30">
        <v>48</v>
      </c>
      <c r="M516" s="14">
        <f t="shared" si="21"/>
        <v>132</v>
      </c>
      <c r="N516" s="14">
        <f t="shared" si="22"/>
        <v>225</v>
      </c>
      <c r="O516" s="31">
        <f t="shared" si="23"/>
        <v>0.5866666666666667</v>
      </c>
      <c r="P516" s="24"/>
      <c r="X516" s="1"/>
      <c r="Y516" s="1"/>
      <c r="Z516" s="1"/>
      <c r="AA516" s="1"/>
      <c r="AB516" s="1"/>
      <c r="AC516" s="1"/>
      <c r="AD516" s="1"/>
      <c r="AE516" s="1"/>
    </row>
    <row r="517" spans="3:31" ht="15">
      <c r="C517" s="30" t="s">
        <v>563</v>
      </c>
      <c r="D517" s="30" t="s">
        <v>564</v>
      </c>
      <c r="E517" s="30">
        <v>84</v>
      </c>
      <c r="F517" s="30">
        <v>36</v>
      </c>
      <c r="G517" s="30">
        <v>12</v>
      </c>
      <c r="H517" s="30">
        <v>36</v>
      </c>
      <c r="I517" s="30">
        <v>108</v>
      </c>
      <c r="J517" s="30">
        <v>51</v>
      </c>
      <c r="K517" s="30">
        <v>14</v>
      </c>
      <c r="L517" s="30">
        <v>43</v>
      </c>
      <c r="M517" s="14">
        <f t="shared" si="21"/>
        <v>113</v>
      </c>
      <c r="N517" s="14">
        <f t="shared" si="22"/>
        <v>192</v>
      </c>
      <c r="O517" s="31">
        <f t="shared" si="23"/>
        <v>0.5885416666666666</v>
      </c>
      <c r="P517" s="24"/>
      <c r="X517" s="1"/>
      <c r="Y517" s="1"/>
      <c r="Z517" s="1"/>
      <c r="AA517" s="1"/>
      <c r="AB517" s="1"/>
      <c r="AC517" s="1"/>
      <c r="AD517" s="1"/>
      <c r="AE517" s="1"/>
    </row>
    <row r="518" spans="3:31" ht="15">
      <c r="C518" s="30" t="s">
        <v>481</v>
      </c>
      <c r="D518" s="30" t="s">
        <v>482</v>
      </c>
      <c r="E518" s="30">
        <v>130</v>
      </c>
      <c r="F518" s="30">
        <v>68</v>
      </c>
      <c r="G518" s="30">
        <v>14</v>
      </c>
      <c r="H518" s="30">
        <v>48</v>
      </c>
      <c r="I518" s="30">
        <v>139</v>
      </c>
      <c r="J518" s="30">
        <v>69</v>
      </c>
      <c r="K518" s="30">
        <v>16</v>
      </c>
      <c r="L518" s="30">
        <v>54</v>
      </c>
      <c r="M518" s="14">
        <f t="shared" si="21"/>
        <v>167</v>
      </c>
      <c r="N518" s="14">
        <f t="shared" si="22"/>
        <v>269</v>
      </c>
      <c r="O518" s="31">
        <f t="shared" si="23"/>
        <v>0.620817843866171</v>
      </c>
      <c r="P518" s="24"/>
      <c r="X518" s="1"/>
      <c r="Y518" s="1"/>
      <c r="Z518" s="1"/>
      <c r="AA518" s="1"/>
      <c r="AB518" s="1"/>
      <c r="AC518" s="1"/>
      <c r="AD518" s="1"/>
      <c r="AE518" s="1"/>
    </row>
    <row r="519" spans="3:31" ht="15">
      <c r="C519" s="30" t="s">
        <v>969</v>
      </c>
      <c r="D519" s="30" t="s">
        <v>970</v>
      </c>
      <c r="E519" s="30">
        <v>128</v>
      </c>
      <c r="F519" s="30">
        <v>42</v>
      </c>
      <c r="G519" s="30">
        <v>7</v>
      </c>
      <c r="H519" s="30">
        <v>79</v>
      </c>
      <c r="I519" s="30">
        <v>132</v>
      </c>
      <c r="J519" s="30">
        <v>25</v>
      </c>
      <c r="K519" s="30">
        <v>10</v>
      </c>
      <c r="L519" s="30">
        <v>97</v>
      </c>
      <c r="M519" s="14">
        <f t="shared" si="21"/>
        <v>84</v>
      </c>
      <c r="N519" s="14">
        <f t="shared" si="22"/>
        <v>260</v>
      </c>
      <c r="O519" s="31">
        <f t="shared" si="23"/>
        <v>0.3230769230769231</v>
      </c>
      <c r="P519" s="24"/>
      <c r="X519" s="1"/>
      <c r="Y519" s="1"/>
      <c r="Z519" s="1"/>
      <c r="AA519" s="1"/>
      <c r="AB519" s="1"/>
      <c r="AC519" s="1"/>
      <c r="AD519" s="1"/>
      <c r="AE519" s="1"/>
    </row>
    <row r="520" spans="3:31" ht="15">
      <c r="C520" s="30" t="s">
        <v>887</v>
      </c>
      <c r="D520" s="30" t="s">
        <v>96</v>
      </c>
      <c r="E520" s="30">
        <v>145</v>
      </c>
      <c r="F520" s="30">
        <v>63</v>
      </c>
      <c r="G520" s="30">
        <v>4</v>
      </c>
      <c r="H520" s="30">
        <v>78</v>
      </c>
      <c r="I520" s="30">
        <v>86</v>
      </c>
      <c r="J520" s="30">
        <v>27</v>
      </c>
      <c r="K520" s="30">
        <v>0</v>
      </c>
      <c r="L520" s="30">
        <v>59</v>
      </c>
      <c r="M520" s="14">
        <f t="shared" si="21"/>
        <v>94</v>
      </c>
      <c r="N520" s="14">
        <f t="shared" si="22"/>
        <v>231</v>
      </c>
      <c r="O520" s="31">
        <f t="shared" si="23"/>
        <v>0.4069264069264069</v>
      </c>
      <c r="P520" s="24"/>
      <c r="X520" s="1"/>
      <c r="Y520" s="1"/>
      <c r="Z520" s="1"/>
      <c r="AA520" s="1"/>
      <c r="AB520" s="1"/>
      <c r="AC520" s="1"/>
      <c r="AD520" s="1"/>
      <c r="AE520" s="1"/>
    </row>
    <row r="521" spans="3:31" ht="15">
      <c r="C521" s="30" t="s">
        <v>715</v>
      </c>
      <c r="D521" s="30" t="s">
        <v>716</v>
      </c>
      <c r="E521" s="30">
        <v>137</v>
      </c>
      <c r="F521" s="30">
        <v>60</v>
      </c>
      <c r="G521" s="30">
        <v>13</v>
      </c>
      <c r="H521" s="30">
        <v>64</v>
      </c>
      <c r="I521" s="30">
        <v>109</v>
      </c>
      <c r="J521" s="30">
        <v>49</v>
      </c>
      <c r="K521" s="30">
        <v>5</v>
      </c>
      <c r="L521" s="30">
        <v>55</v>
      </c>
      <c r="M521" s="14">
        <f t="shared" si="21"/>
        <v>127</v>
      </c>
      <c r="N521" s="14">
        <f t="shared" si="22"/>
        <v>246</v>
      </c>
      <c r="O521" s="31">
        <f t="shared" si="23"/>
        <v>0.516260162601626</v>
      </c>
      <c r="P521" s="24"/>
      <c r="X521" s="1"/>
      <c r="Y521" s="1"/>
      <c r="Z521" s="1"/>
      <c r="AA521" s="1"/>
      <c r="AB521" s="1"/>
      <c r="AC521" s="1"/>
      <c r="AD521" s="1"/>
      <c r="AE521" s="1"/>
    </row>
    <row r="522" spans="3:31" ht="15">
      <c r="C522" s="30" t="s">
        <v>844</v>
      </c>
      <c r="D522" s="30" t="s">
        <v>845</v>
      </c>
      <c r="E522" s="30">
        <v>162</v>
      </c>
      <c r="F522" s="30">
        <v>67</v>
      </c>
      <c r="G522" s="30">
        <v>14</v>
      </c>
      <c r="H522" s="30">
        <v>81</v>
      </c>
      <c r="I522" s="30">
        <v>129</v>
      </c>
      <c r="J522" s="30">
        <v>39</v>
      </c>
      <c r="K522" s="30">
        <v>7</v>
      </c>
      <c r="L522" s="30">
        <v>83</v>
      </c>
      <c r="M522" s="14">
        <f t="shared" si="21"/>
        <v>127</v>
      </c>
      <c r="N522" s="14">
        <f t="shared" si="22"/>
        <v>291</v>
      </c>
      <c r="O522" s="31">
        <f t="shared" si="23"/>
        <v>0.436426116838488</v>
      </c>
      <c r="P522" s="24"/>
      <c r="X522" s="1"/>
      <c r="Y522" s="1"/>
      <c r="Z522" s="1"/>
      <c r="AA522" s="1"/>
      <c r="AB522" s="1"/>
      <c r="AC522" s="1"/>
      <c r="AD522" s="1"/>
      <c r="AE522" s="1"/>
    </row>
    <row r="523" spans="3:31" ht="15">
      <c r="C523" s="30" t="s">
        <v>784</v>
      </c>
      <c r="D523" s="30" t="s">
        <v>785</v>
      </c>
      <c r="E523" s="30">
        <v>104</v>
      </c>
      <c r="F523" s="30">
        <v>32</v>
      </c>
      <c r="G523" s="30">
        <v>9</v>
      </c>
      <c r="H523" s="30">
        <v>63</v>
      </c>
      <c r="I523" s="30">
        <v>164</v>
      </c>
      <c r="J523" s="30">
        <v>68</v>
      </c>
      <c r="K523" s="30">
        <v>18</v>
      </c>
      <c r="L523" s="30">
        <v>78</v>
      </c>
      <c r="M523" s="14">
        <f t="shared" si="21"/>
        <v>127</v>
      </c>
      <c r="N523" s="14">
        <f t="shared" si="22"/>
        <v>268</v>
      </c>
      <c r="O523" s="31">
        <f t="shared" si="23"/>
        <v>0.47388059701492535</v>
      </c>
      <c r="P523" s="24"/>
      <c r="X523" s="1"/>
      <c r="Y523" s="1"/>
      <c r="Z523" s="1"/>
      <c r="AA523" s="1"/>
      <c r="AB523" s="1"/>
      <c r="AC523" s="1"/>
      <c r="AD523" s="1"/>
      <c r="AE523" s="1"/>
    </row>
    <row r="524" spans="3:31" ht="15">
      <c r="C524" s="30" t="s">
        <v>850</v>
      </c>
      <c r="D524" s="30" t="s">
        <v>851</v>
      </c>
      <c r="E524" s="30">
        <v>87</v>
      </c>
      <c r="F524" s="30">
        <v>21</v>
      </c>
      <c r="G524" s="30">
        <v>10</v>
      </c>
      <c r="H524" s="30">
        <v>56</v>
      </c>
      <c r="I524" s="30">
        <v>95</v>
      </c>
      <c r="J524" s="30">
        <v>36</v>
      </c>
      <c r="K524" s="30">
        <v>12</v>
      </c>
      <c r="L524" s="30">
        <v>47</v>
      </c>
      <c r="M524" s="14">
        <f aca="true" t="shared" si="24" ref="M524:M546">+F524+G524+J524+K524</f>
        <v>79</v>
      </c>
      <c r="N524" s="14">
        <f aca="true" t="shared" si="25" ref="N524:N546">+E524+I524</f>
        <v>182</v>
      </c>
      <c r="O524" s="31">
        <f aca="true" t="shared" si="26" ref="O524:O546">+M524/N524</f>
        <v>0.4340659340659341</v>
      </c>
      <c r="P524" s="24"/>
      <c r="X524" s="1"/>
      <c r="Y524" s="1"/>
      <c r="Z524" s="1"/>
      <c r="AA524" s="1"/>
      <c r="AB524" s="1"/>
      <c r="AC524" s="1"/>
      <c r="AD524" s="1"/>
      <c r="AE524" s="1"/>
    </row>
    <row r="525" spans="3:31" ht="15">
      <c r="C525" s="30" t="s">
        <v>491</v>
      </c>
      <c r="D525" s="30" t="s">
        <v>492</v>
      </c>
      <c r="E525" s="30">
        <v>18</v>
      </c>
      <c r="F525" s="30">
        <v>10</v>
      </c>
      <c r="G525" s="30">
        <v>0</v>
      </c>
      <c r="H525" s="30">
        <v>8</v>
      </c>
      <c r="I525" s="30">
        <v>29</v>
      </c>
      <c r="J525" s="30">
        <v>17</v>
      </c>
      <c r="K525" s="30">
        <v>2</v>
      </c>
      <c r="L525" s="30">
        <v>10</v>
      </c>
      <c r="M525" s="14">
        <f t="shared" si="24"/>
        <v>29</v>
      </c>
      <c r="N525" s="14">
        <f t="shared" si="25"/>
        <v>47</v>
      </c>
      <c r="O525" s="31">
        <f t="shared" si="26"/>
        <v>0.6170212765957447</v>
      </c>
      <c r="P525" s="24"/>
      <c r="X525" s="1"/>
      <c r="Y525" s="1"/>
      <c r="Z525" s="1"/>
      <c r="AA525" s="1"/>
      <c r="AB525" s="1"/>
      <c r="AC525" s="1"/>
      <c r="AD525" s="1"/>
      <c r="AE525" s="1"/>
    </row>
    <row r="526" spans="3:31" ht="15">
      <c r="C526" s="30" t="s">
        <v>391</v>
      </c>
      <c r="D526" s="30" t="s">
        <v>392</v>
      </c>
      <c r="E526" s="30">
        <v>118</v>
      </c>
      <c r="F526" s="30">
        <v>64</v>
      </c>
      <c r="G526" s="30">
        <v>16</v>
      </c>
      <c r="H526" s="30">
        <v>38</v>
      </c>
      <c r="I526" s="30">
        <v>90</v>
      </c>
      <c r="J526" s="30">
        <v>46</v>
      </c>
      <c r="K526" s="30">
        <v>11</v>
      </c>
      <c r="L526" s="30">
        <v>33</v>
      </c>
      <c r="M526" s="14">
        <f t="shared" si="24"/>
        <v>137</v>
      </c>
      <c r="N526" s="14">
        <f t="shared" si="25"/>
        <v>208</v>
      </c>
      <c r="O526" s="31">
        <f t="shared" si="26"/>
        <v>0.6586538461538461</v>
      </c>
      <c r="P526" s="24"/>
      <c r="X526" s="1"/>
      <c r="Y526" s="1"/>
      <c r="Z526" s="1"/>
      <c r="AA526" s="1"/>
      <c r="AB526" s="1"/>
      <c r="AC526" s="1"/>
      <c r="AD526" s="1"/>
      <c r="AE526" s="1"/>
    </row>
    <row r="527" spans="3:31" ht="15">
      <c r="C527" s="30" t="s">
        <v>879</v>
      </c>
      <c r="D527" s="30" t="s">
        <v>880</v>
      </c>
      <c r="E527" s="30">
        <v>184</v>
      </c>
      <c r="F527" s="30">
        <v>63</v>
      </c>
      <c r="G527" s="30">
        <v>15</v>
      </c>
      <c r="H527" s="30">
        <v>106</v>
      </c>
      <c r="I527" s="30">
        <v>200</v>
      </c>
      <c r="J527" s="30">
        <v>61</v>
      </c>
      <c r="K527" s="30">
        <v>18</v>
      </c>
      <c r="L527" s="30">
        <v>121</v>
      </c>
      <c r="M527" s="14">
        <f t="shared" si="24"/>
        <v>157</v>
      </c>
      <c r="N527" s="14">
        <f t="shared" si="25"/>
        <v>384</v>
      </c>
      <c r="O527" s="31">
        <f t="shared" si="26"/>
        <v>0.4088541666666667</v>
      </c>
      <c r="P527" s="24"/>
      <c r="X527" s="1"/>
      <c r="Y527" s="1"/>
      <c r="Z527" s="1"/>
      <c r="AA527" s="1"/>
      <c r="AB527" s="1"/>
      <c r="AC527" s="1"/>
      <c r="AD527" s="1"/>
      <c r="AE527" s="1"/>
    </row>
    <row r="528" spans="3:31" ht="15">
      <c r="C528" s="30" t="s">
        <v>593</v>
      </c>
      <c r="D528" s="30" t="s">
        <v>594</v>
      </c>
      <c r="E528" s="30">
        <v>35</v>
      </c>
      <c r="F528" s="30">
        <v>15</v>
      </c>
      <c r="G528" s="30">
        <v>3</v>
      </c>
      <c r="H528" s="30">
        <v>17</v>
      </c>
      <c r="I528" s="30">
        <v>57</v>
      </c>
      <c r="J528" s="30">
        <v>27</v>
      </c>
      <c r="K528" s="30">
        <v>8</v>
      </c>
      <c r="L528" s="30">
        <v>22</v>
      </c>
      <c r="M528" s="14">
        <f t="shared" si="24"/>
        <v>53</v>
      </c>
      <c r="N528" s="14">
        <f t="shared" si="25"/>
        <v>92</v>
      </c>
      <c r="O528" s="31">
        <f t="shared" si="26"/>
        <v>0.5760869565217391</v>
      </c>
      <c r="P528" s="24"/>
      <c r="X528" s="1"/>
      <c r="Y528" s="1"/>
      <c r="Z528" s="1"/>
      <c r="AA528" s="1"/>
      <c r="AB528" s="1"/>
      <c r="AC528" s="1"/>
      <c r="AD528" s="1"/>
      <c r="AE528" s="1"/>
    </row>
    <row r="529" spans="3:31" ht="15">
      <c r="C529" s="30" t="s">
        <v>589</v>
      </c>
      <c r="D529" s="30" t="s">
        <v>590</v>
      </c>
      <c r="E529" s="30">
        <v>53</v>
      </c>
      <c r="F529" s="30">
        <v>26</v>
      </c>
      <c r="G529" s="30">
        <v>4</v>
      </c>
      <c r="H529" s="30">
        <v>23</v>
      </c>
      <c r="I529" s="30">
        <v>49</v>
      </c>
      <c r="J529" s="30">
        <v>20</v>
      </c>
      <c r="K529" s="30">
        <v>9</v>
      </c>
      <c r="L529" s="30">
        <v>20</v>
      </c>
      <c r="M529" s="14">
        <f t="shared" si="24"/>
        <v>59</v>
      </c>
      <c r="N529" s="14">
        <f t="shared" si="25"/>
        <v>102</v>
      </c>
      <c r="O529" s="31">
        <f t="shared" si="26"/>
        <v>0.5784313725490197</v>
      </c>
      <c r="P529" s="24"/>
      <c r="X529" s="1"/>
      <c r="Y529" s="1"/>
      <c r="Z529" s="1"/>
      <c r="AA529" s="1"/>
      <c r="AB529" s="1"/>
      <c r="AC529" s="1"/>
      <c r="AD529" s="1"/>
      <c r="AE529" s="1"/>
    </row>
    <row r="530" spans="3:31" ht="15">
      <c r="C530" s="30" t="s">
        <v>324</v>
      </c>
      <c r="D530" s="30" t="s">
        <v>325</v>
      </c>
      <c r="E530" s="30">
        <v>57</v>
      </c>
      <c r="F530" s="30">
        <v>33</v>
      </c>
      <c r="G530" s="30">
        <v>4</v>
      </c>
      <c r="H530" s="30">
        <v>20</v>
      </c>
      <c r="I530" s="30">
        <v>73</v>
      </c>
      <c r="J530" s="30">
        <v>43</v>
      </c>
      <c r="K530" s="30">
        <v>11</v>
      </c>
      <c r="L530" s="30">
        <v>19</v>
      </c>
      <c r="M530" s="14">
        <f t="shared" si="24"/>
        <v>91</v>
      </c>
      <c r="N530" s="14">
        <f t="shared" si="25"/>
        <v>130</v>
      </c>
      <c r="O530" s="31">
        <f t="shared" si="26"/>
        <v>0.7</v>
      </c>
      <c r="P530" s="24"/>
      <c r="X530" s="1"/>
      <c r="Y530" s="1"/>
      <c r="Z530" s="1"/>
      <c r="AA530" s="1"/>
      <c r="AB530" s="1"/>
      <c r="AC530" s="1"/>
      <c r="AD530" s="1"/>
      <c r="AE530" s="1"/>
    </row>
    <row r="531" spans="3:31" ht="15">
      <c r="C531" s="30" t="s">
        <v>150</v>
      </c>
      <c r="D531" s="30" t="s">
        <v>151</v>
      </c>
      <c r="E531" s="30">
        <v>68</v>
      </c>
      <c r="F531" s="30">
        <v>51</v>
      </c>
      <c r="G531" s="30">
        <v>4</v>
      </c>
      <c r="H531" s="30">
        <v>13</v>
      </c>
      <c r="I531" s="30">
        <v>64</v>
      </c>
      <c r="J531" s="30">
        <v>44</v>
      </c>
      <c r="K531" s="30">
        <v>8</v>
      </c>
      <c r="L531" s="30">
        <v>12</v>
      </c>
      <c r="M531" s="14">
        <f t="shared" si="24"/>
        <v>107</v>
      </c>
      <c r="N531" s="14">
        <f t="shared" si="25"/>
        <v>132</v>
      </c>
      <c r="O531" s="31">
        <f t="shared" si="26"/>
        <v>0.8106060606060606</v>
      </c>
      <c r="P531" s="32">
        <v>37674.12</v>
      </c>
      <c r="X531" s="1"/>
      <c r="Y531" s="1"/>
      <c r="Z531" s="1"/>
      <c r="AA531" s="1"/>
      <c r="AB531" s="1"/>
      <c r="AC531" s="1"/>
      <c r="AD531" s="1"/>
      <c r="AE531" s="1"/>
    </row>
    <row r="532" spans="3:31" ht="15">
      <c r="C532" s="30" t="s">
        <v>290</v>
      </c>
      <c r="D532" s="30" t="s">
        <v>291</v>
      </c>
      <c r="E532" s="30">
        <v>19</v>
      </c>
      <c r="F532" s="30">
        <v>12</v>
      </c>
      <c r="G532" s="30">
        <v>1</v>
      </c>
      <c r="H532" s="30">
        <v>6</v>
      </c>
      <c r="I532" s="30">
        <v>20</v>
      </c>
      <c r="J532" s="30">
        <v>13</v>
      </c>
      <c r="K532" s="30">
        <v>2</v>
      </c>
      <c r="L532" s="30">
        <v>5</v>
      </c>
      <c r="M532" s="14">
        <f t="shared" si="24"/>
        <v>28</v>
      </c>
      <c r="N532" s="14">
        <f t="shared" si="25"/>
        <v>39</v>
      </c>
      <c r="O532" s="31">
        <f t="shared" si="26"/>
        <v>0.717948717948718</v>
      </c>
      <c r="P532" s="32">
        <v>11130.99</v>
      </c>
      <c r="X532" s="1"/>
      <c r="Y532" s="1"/>
      <c r="Z532" s="1"/>
      <c r="AA532" s="1"/>
      <c r="AB532" s="1"/>
      <c r="AC532" s="1"/>
      <c r="AD532" s="1"/>
      <c r="AE532" s="1"/>
    </row>
    <row r="533" spans="3:31" ht="15">
      <c r="C533" s="30" t="s">
        <v>711</v>
      </c>
      <c r="D533" s="30" t="s">
        <v>712</v>
      </c>
      <c r="E533" s="30">
        <v>72</v>
      </c>
      <c r="F533" s="30">
        <v>33</v>
      </c>
      <c r="G533" s="30">
        <v>4</v>
      </c>
      <c r="H533" s="30">
        <v>35</v>
      </c>
      <c r="I533" s="30">
        <v>48</v>
      </c>
      <c r="J533" s="30">
        <v>18</v>
      </c>
      <c r="K533" s="30">
        <v>7</v>
      </c>
      <c r="L533" s="30">
        <v>23</v>
      </c>
      <c r="M533" s="14">
        <f t="shared" si="24"/>
        <v>62</v>
      </c>
      <c r="N533" s="14">
        <f t="shared" si="25"/>
        <v>120</v>
      </c>
      <c r="O533" s="31">
        <f t="shared" si="26"/>
        <v>0.5166666666666667</v>
      </c>
      <c r="P533" s="24"/>
      <c r="X533" s="1"/>
      <c r="Y533" s="1"/>
      <c r="Z533" s="1"/>
      <c r="AA533" s="1"/>
      <c r="AB533" s="1"/>
      <c r="AC533" s="1"/>
      <c r="AD533" s="1"/>
      <c r="AE533" s="1"/>
    </row>
    <row r="534" spans="3:31" ht="15">
      <c r="C534" s="30" t="s">
        <v>591</v>
      </c>
      <c r="D534" s="30" t="s">
        <v>592</v>
      </c>
      <c r="E534" s="30">
        <v>76</v>
      </c>
      <c r="F534" s="30">
        <v>41</v>
      </c>
      <c r="G534" s="30">
        <v>8</v>
      </c>
      <c r="H534" s="30">
        <v>27</v>
      </c>
      <c r="I534" s="30">
        <v>68</v>
      </c>
      <c r="J534" s="30">
        <v>27</v>
      </c>
      <c r="K534" s="30">
        <v>7</v>
      </c>
      <c r="L534" s="30">
        <v>34</v>
      </c>
      <c r="M534" s="14">
        <f t="shared" si="24"/>
        <v>83</v>
      </c>
      <c r="N534" s="14">
        <f t="shared" si="25"/>
        <v>144</v>
      </c>
      <c r="O534" s="31">
        <f t="shared" si="26"/>
        <v>0.5763888888888888</v>
      </c>
      <c r="P534" s="24"/>
      <c r="X534" s="1"/>
      <c r="Y534" s="1"/>
      <c r="Z534" s="1"/>
      <c r="AA534" s="1"/>
      <c r="AB534" s="1"/>
      <c r="AC534" s="1"/>
      <c r="AD534" s="1"/>
      <c r="AE534" s="1"/>
    </row>
    <row r="535" spans="3:31" ht="15">
      <c r="C535" s="30" t="s">
        <v>731</v>
      </c>
      <c r="D535" s="30" t="s">
        <v>732</v>
      </c>
      <c r="E535" s="30">
        <v>124</v>
      </c>
      <c r="F535" s="30">
        <v>54</v>
      </c>
      <c r="G535" s="30">
        <v>9</v>
      </c>
      <c r="H535" s="30">
        <v>61</v>
      </c>
      <c r="I535" s="30">
        <v>102</v>
      </c>
      <c r="J535" s="30">
        <v>32</v>
      </c>
      <c r="K535" s="30">
        <v>20</v>
      </c>
      <c r="L535" s="30">
        <v>50</v>
      </c>
      <c r="M535" s="14">
        <f t="shared" si="24"/>
        <v>115</v>
      </c>
      <c r="N535" s="14">
        <f t="shared" si="25"/>
        <v>226</v>
      </c>
      <c r="O535" s="31">
        <f t="shared" si="26"/>
        <v>0.5088495575221239</v>
      </c>
      <c r="P535" s="24"/>
      <c r="X535" s="1"/>
      <c r="Y535" s="1"/>
      <c r="Z535" s="1"/>
      <c r="AA535" s="1"/>
      <c r="AB535" s="1"/>
      <c r="AC535" s="1"/>
      <c r="AD535" s="1"/>
      <c r="AE535" s="1"/>
    </row>
    <row r="536" spans="3:31" ht="15">
      <c r="C536" s="30" t="s">
        <v>749</v>
      </c>
      <c r="D536" s="30" t="s">
        <v>291</v>
      </c>
      <c r="E536" s="30">
        <v>108</v>
      </c>
      <c r="F536" s="30">
        <v>40</v>
      </c>
      <c r="G536" s="30">
        <v>9</v>
      </c>
      <c r="H536" s="30">
        <v>59</v>
      </c>
      <c r="I536" s="30">
        <v>134</v>
      </c>
      <c r="J536" s="30">
        <v>58</v>
      </c>
      <c r="K536" s="30">
        <v>14</v>
      </c>
      <c r="L536" s="30">
        <v>62</v>
      </c>
      <c r="M536" s="14">
        <f t="shared" si="24"/>
        <v>121</v>
      </c>
      <c r="N536" s="14">
        <f t="shared" si="25"/>
        <v>242</v>
      </c>
      <c r="O536" s="31">
        <f t="shared" si="26"/>
        <v>0.5</v>
      </c>
      <c r="P536" s="24"/>
      <c r="X536" s="1"/>
      <c r="Y536" s="1"/>
      <c r="Z536" s="1"/>
      <c r="AA536" s="1"/>
      <c r="AB536" s="1"/>
      <c r="AC536" s="1"/>
      <c r="AD536" s="1"/>
      <c r="AE536" s="1"/>
    </row>
    <row r="537" spans="3:31" ht="15">
      <c r="C537" s="30" t="s">
        <v>1027</v>
      </c>
      <c r="D537" s="30" t="s">
        <v>269</v>
      </c>
      <c r="E537" s="30">
        <v>127</v>
      </c>
      <c r="F537" s="30">
        <v>24</v>
      </c>
      <c r="G537" s="30">
        <v>5</v>
      </c>
      <c r="H537" s="30">
        <v>98</v>
      </c>
      <c r="I537" s="30">
        <v>119</v>
      </c>
      <c r="J537" s="30">
        <v>23</v>
      </c>
      <c r="K537" s="30">
        <v>7</v>
      </c>
      <c r="L537" s="30">
        <v>89</v>
      </c>
      <c r="M537" s="14">
        <f t="shared" si="24"/>
        <v>59</v>
      </c>
      <c r="N537" s="14">
        <f t="shared" si="25"/>
        <v>246</v>
      </c>
      <c r="O537" s="31">
        <f t="shared" si="26"/>
        <v>0.23983739837398374</v>
      </c>
      <c r="P537" s="24"/>
      <c r="X537" s="1"/>
      <c r="Y537" s="1"/>
      <c r="Z537" s="1"/>
      <c r="AA537" s="1"/>
      <c r="AB537" s="1"/>
      <c r="AC537" s="1"/>
      <c r="AD537" s="1"/>
      <c r="AE537" s="1"/>
    </row>
    <row r="538" spans="3:31" ht="15">
      <c r="C538" s="30" t="s">
        <v>161</v>
      </c>
      <c r="D538" s="30" t="s">
        <v>162</v>
      </c>
      <c r="E538" s="30">
        <v>30</v>
      </c>
      <c r="F538" s="30">
        <v>21</v>
      </c>
      <c r="G538" s="30">
        <v>1</v>
      </c>
      <c r="H538" s="30">
        <v>8</v>
      </c>
      <c r="I538" s="30">
        <v>49</v>
      </c>
      <c r="J538" s="30">
        <v>40</v>
      </c>
      <c r="K538" s="30">
        <v>1</v>
      </c>
      <c r="L538" s="30">
        <v>8</v>
      </c>
      <c r="M538" s="14">
        <f t="shared" si="24"/>
        <v>63</v>
      </c>
      <c r="N538" s="14">
        <f t="shared" si="25"/>
        <v>79</v>
      </c>
      <c r="O538" s="31">
        <f t="shared" si="26"/>
        <v>0.7974683544303798</v>
      </c>
      <c r="P538" s="32">
        <v>22547.39</v>
      </c>
      <c r="X538" s="1"/>
      <c r="Y538" s="1"/>
      <c r="Z538" s="1"/>
      <c r="AA538" s="1"/>
      <c r="AB538" s="1"/>
      <c r="AC538" s="1"/>
      <c r="AD538" s="1"/>
      <c r="AE538" s="1"/>
    </row>
    <row r="539" spans="3:31" ht="15">
      <c r="C539" s="30" t="s">
        <v>23</v>
      </c>
      <c r="D539" s="30" t="s">
        <v>24</v>
      </c>
      <c r="E539" s="30">
        <v>13</v>
      </c>
      <c r="F539" s="30">
        <v>13</v>
      </c>
      <c r="G539" s="30">
        <v>0</v>
      </c>
      <c r="H539" s="30">
        <v>0</v>
      </c>
      <c r="I539" s="30">
        <v>18</v>
      </c>
      <c r="J539" s="30">
        <v>18</v>
      </c>
      <c r="K539" s="30">
        <v>0</v>
      </c>
      <c r="L539" s="30">
        <v>0</v>
      </c>
      <c r="M539" s="14">
        <f t="shared" si="24"/>
        <v>31</v>
      </c>
      <c r="N539" s="14">
        <f t="shared" si="25"/>
        <v>31</v>
      </c>
      <c r="O539" s="31">
        <f t="shared" si="26"/>
        <v>1</v>
      </c>
      <c r="P539" s="32">
        <v>8847.71</v>
      </c>
      <c r="X539" s="1"/>
      <c r="Y539" s="1"/>
      <c r="Z539" s="1"/>
      <c r="AA539" s="1"/>
      <c r="AB539" s="1"/>
      <c r="AC539" s="1"/>
      <c r="AD539" s="1"/>
      <c r="AE539" s="1"/>
    </row>
    <row r="540" spans="3:31" ht="15">
      <c r="C540" s="30" t="s">
        <v>479</v>
      </c>
      <c r="D540" s="30" t="s">
        <v>480</v>
      </c>
      <c r="E540" s="30">
        <v>66</v>
      </c>
      <c r="F540" s="30">
        <v>37</v>
      </c>
      <c r="G540" s="30">
        <v>7</v>
      </c>
      <c r="H540" s="30">
        <v>22</v>
      </c>
      <c r="I540" s="30">
        <v>58</v>
      </c>
      <c r="J540" s="30">
        <v>27</v>
      </c>
      <c r="K540" s="30">
        <v>6</v>
      </c>
      <c r="L540" s="30">
        <v>25</v>
      </c>
      <c r="M540" s="14">
        <f t="shared" si="24"/>
        <v>77</v>
      </c>
      <c r="N540" s="14">
        <f t="shared" si="25"/>
        <v>124</v>
      </c>
      <c r="O540" s="31">
        <f t="shared" si="26"/>
        <v>0.6209677419354839</v>
      </c>
      <c r="P540" s="24"/>
      <c r="X540" s="1"/>
      <c r="Y540" s="1"/>
      <c r="Z540" s="1"/>
      <c r="AA540" s="1"/>
      <c r="AB540" s="1"/>
      <c r="AC540" s="1"/>
      <c r="AD540" s="1"/>
      <c r="AE540" s="1"/>
    </row>
    <row r="541" spans="3:31" ht="15">
      <c r="C541" s="30" t="s">
        <v>338</v>
      </c>
      <c r="D541" s="30" t="s">
        <v>339</v>
      </c>
      <c r="E541" s="30">
        <v>78</v>
      </c>
      <c r="F541" s="30">
        <v>47</v>
      </c>
      <c r="G541" s="30">
        <v>8</v>
      </c>
      <c r="H541" s="30">
        <v>23</v>
      </c>
      <c r="I541" s="30">
        <v>78</v>
      </c>
      <c r="J541" s="30">
        <v>47</v>
      </c>
      <c r="K541" s="30">
        <v>6</v>
      </c>
      <c r="L541" s="30">
        <v>25</v>
      </c>
      <c r="M541" s="14">
        <f t="shared" si="24"/>
        <v>108</v>
      </c>
      <c r="N541" s="14">
        <f t="shared" si="25"/>
        <v>156</v>
      </c>
      <c r="O541" s="31">
        <f t="shared" si="26"/>
        <v>0.6923076923076923</v>
      </c>
      <c r="P541" s="24"/>
      <c r="X541" s="1"/>
      <c r="Y541" s="1"/>
      <c r="Z541" s="1"/>
      <c r="AA541" s="1"/>
      <c r="AB541" s="1"/>
      <c r="AC541" s="1"/>
      <c r="AD541" s="1"/>
      <c r="AE541" s="1"/>
    </row>
    <row r="542" spans="3:31" ht="15">
      <c r="C542" s="30" t="s">
        <v>286</v>
      </c>
      <c r="D542" s="30" t="s">
        <v>287</v>
      </c>
      <c r="E542" s="30">
        <v>156</v>
      </c>
      <c r="F542" s="30">
        <v>95</v>
      </c>
      <c r="G542" s="30">
        <v>19</v>
      </c>
      <c r="H542" s="30">
        <v>42</v>
      </c>
      <c r="I542" s="30">
        <v>143</v>
      </c>
      <c r="J542" s="30">
        <v>74</v>
      </c>
      <c r="K542" s="30">
        <v>27</v>
      </c>
      <c r="L542" s="30">
        <v>42</v>
      </c>
      <c r="M542" s="14">
        <f t="shared" si="24"/>
        <v>215</v>
      </c>
      <c r="N542" s="14">
        <f t="shared" si="25"/>
        <v>299</v>
      </c>
      <c r="O542" s="31">
        <f t="shared" si="26"/>
        <v>0.7190635451505016</v>
      </c>
      <c r="P542" s="32">
        <v>85337.59</v>
      </c>
      <c r="X542" s="1"/>
      <c r="Y542" s="1"/>
      <c r="Z542" s="1"/>
      <c r="AA542" s="1"/>
      <c r="AB542" s="1"/>
      <c r="AC542" s="1"/>
      <c r="AD542" s="1"/>
      <c r="AE542" s="1"/>
    </row>
    <row r="543" spans="3:31" ht="15">
      <c r="C543" s="30" t="s">
        <v>39</v>
      </c>
      <c r="D543" s="30" t="s">
        <v>40</v>
      </c>
      <c r="E543" s="30">
        <v>10</v>
      </c>
      <c r="F543" s="30">
        <v>7</v>
      </c>
      <c r="G543" s="30">
        <v>3</v>
      </c>
      <c r="H543" s="30">
        <v>0</v>
      </c>
      <c r="I543" s="30">
        <v>11</v>
      </c>
      <c r="J543" s="30">
        <v>9</v>
      </c>
      <c r="K543" s="30">
        <v>1</v>
      </c>
      <c r="L543" s="30">
        <v>1</v>
      </c>
      <c r="M543" s="14">
        <f t="shared" si="24"/>
        <v>20</v>
      </c>
      <c r="N543" s="14">
        <f t="shared" si="25"/>
        <v>21</v>
      </c>
      <c r="O543" s="31">
        <f t="shared" si="26"/>
        <v>0.9523809523809523</v>
      </c>
      <c r="P543" s="32">
        <v>5993.61</v>
      </c>
      <c r="X543" s="1"/>
      <c r="Y543" s="1"/>
      <c r="Z543" s="1"/>
      <c r="AA543" s="1"/>
      <c r="AB543" s="1"/>
      <c r="AC543" s="1"/>
      <c r="AD543" s="1"/>
      <c r="AE543" s="1"/>
    </row>
    <row r="544" spans="3:31" ht="15">
      <c r="C544" s="30" t="s">
        <v>264</v>
      </c>
      <c r="D544" s="30" t="s">
        <v>265</v>
      </c>
      <c r="E544" s="30">
        <v>65</v>
      </c>
      <c r="F544" s="30">
        <v>44</v>
      </c>
      <c r="G544" s="30">
        <v>6</v>
      </c>
      <c r="H544" s="30">
        <v>15</v>
      </c>
      <c r="I544" s="30">
        <v>36</v>
      </c>
      <c r="J544" s="30">
        <v>19</v>
      </c>
      <c r="K544" s="30">
        <v>5</v>
      </c>
      <c r="L544" s="30">
        <v>12</v>
      </c>
      <c r="M544" s="14">
        <f t="shared" si="24"/>
        <v>74</v>
      </c>
      <c r="N544" s="14">
        <f t="shared" si="25"/>
        <v>101</v>
      </c>
      <c r="O544" s="31">
        <f t="shared" si="26"/>
        <v>0.7326732673267327</v>
      </c>
      <c r="P544" s="32">
        <v>28826.41</v>
      </c>
      <c r="X544" s="1"/>
      <c r="Y544" s="1"/>
      <c r="Z544" s="1"/>
      <c r="AA544" s="1"/>
      <c r="AB544" s="1"/>
      <c r="AC544" s="1"/>
      <c r="AD544" s="1"/>
      <c r="AE544" s="1"/>
    </row>
    <row r="545" spans="3:31" ht="15">
      <c r="C545" s="30" t="s">
        <v>146</v>
      </c>
      <c r="D545" s="30" t="s">
        <v>147</v>
      </c>
      <c r="E545" s="30">
        <v>22</v>
      </c>
      <c r="F545" s="30">
        <v>18</v>
      </c>
      <c r="G545" s="30">
        <v>3</v>
      </c>
      <c r="H545" s="30">
        <v>1</v>
      </c>
      <c r="I545" s="30">
        <v>27</v>
      </c>
      <c r="J545" s="30">
        <v>15</v>
      </c>
      <c r="K545" s="30">
        <v>4</v>
      </c>
      <c r="L545" s="30">
        <v>8</v>
      </c>
      <c r="M545" s="14">
        <f t="shared" si="24"/>
        <v>40</v>
      </c>
      <c r="N545" s="14">
        <f t="shared" si="25"/>
        <v>49</v>
      </c>
      <c r="O545" s="31">
        <f t="shared" si="26"/>
        <v>0.8163265306122449</v>
      </c>
      <c r="P545" s="32">
        <v>13985.09</v>
      </c>
      <c r="X545" s="1"/>
      <c r="Y545" s="1"/>
      <c r="Z545" s="1"/>
      <c r="AA545" s="1"/>
      <c r="AB545" s="1"/>
      <c r="AC545" s="1"/>
      <c r="AD545" s="1"/>
      <c r="AE545" s="1"/>
    </row>
    <row r="546" spans="3:31" ht="15">
      <c r="C546" s="30" t="s">
        <v>419</v>
      </c>
      <c r="D546" s="30" t="s">
        <v>420</v>
      </c>
      <c r="E546" s="30">
        <v>40</v>
      </c>
      <c r="F546" s="30">
        <v>19</v>
      </c>
      <c r="G546" s="30">
        <v>6</v>
      </c>
      <c r="H546" s="30">
        <v>15</v>
      </c>
      <c r="I546" s="30">
        <v>31</v>
      </c>
      <c r="J546" s="30">
        <v>16</v>
      </c>
      <c r="K546" s="30">
        <v>5</v>
      </c>
      <c r="L546" s="30">
        <v>10</v>
      </c>
      <c r="M546" s="14">
        <f t="shared" si="24"/>
        <v>46</v>
      </c>
      <c r="N546" s="14">
        <f t="shared" si="25"/>
        <v>71</v>
      </c>
      <c r="O546" s="31">
        <f t="shared" si="26"/>
        <v>0.647887323943662</v>
      </c>
      <c r="P546" s="24"/>
      <c r="X546" s="1"/>
      <c r="Y546" s="1"/>
      <c r="Z546" s="1"/>
      <c r="AA546" s="1"/>
      <c r="AB546" s="1"/>
      <c r="AC546" s="1"/>
      <c r="AD546" s="1"/>
      <c r="AE546" s="1"/>
    </row>
    <row r="547" spans="3:31" ht="1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14"/>
      <c r="N547" s="14"/>
      <c r="O547" s="14"/>
      <c r="P547" s="24"/>
      <c r="X547" s="1"/>
      <c r="Y547" s="1"/>
      <c r="Z547" s="1"/>
      <c r="AA547" s="1"/>
      <c r="AB547" s="1"/>
      <c r="AC547" s="1"/>
      <c r="AD547" s="1"/>
      <c r="AE547" s="1"/>
    </row>
    <row r="548" spans="3:31" ht="15">
      <c r="C548" s="30"/>
      <c r="D548" s="30" t="s">
        <v>1060</v>
      </c>
      <c r="E548" s="30"/>
      <c r="F548" s="30"/>
      <c r="G548" s="30"/>
      <c r="H548" s="30"/>
      <c r="I548" s="30"/>
      <c r="J548" s="30" t="s">
        <v>1061</v>
      </c>
      <c r="K548" s="30"/>
      <c r="L548" s="24">
        <f>COUNT(M11:M149)</f>
        <v>139</v>
      </c>
      <c r="M548" s="32">
        <f>SUM(M11:M546)</f>
        <v>43847</v>
      </c>
      <c r="N548" s="32">
        <f>SUM(N11:N546)</f>
        <v>78387</v>
      </c>
      <c r="O548" s="32"/>
      <c r="P548" s="32">
        <f>SUM(P11:P546)</f>
        <v>4698134.01</v>
      </c>
      <c r="X548" s="1"/>
      <c r="Y548" s="1"/>
      <c r="Z548" s="1"/>
      <c r="AA548" s="1"/>
      <c r="AB548" s="1"/>
      <c r="AC548" s="1"/>
      <c r="AD548" s="1"/>
      <c r="AE548" s="1"/>
    </row>
    <row r="549" spans="3:31" ht="15">
      <c r="C549" s="30"/>
      <c r="D549" s="30"/>
      <c r="E549" s="30"/>
      <c r="F549" s="30"/>
      <c r="G549" s="30"/>
      <c r="H549" s="30"/>
      <c r="I549" s="30"/>
      <c r="J549" s="30"/>
      <c r="K549" s="30"/>
      <c r="L549" s="14">
        <f>COUNT(M11:M546)</f>
        <v>536</v>
      </c>
      <c r="M549" s="24"/>
      <c r="N549" s="24"/>
      <c r="O549" s="14"/>
      <c r="P549" s="24"/>
      <c r="X549" s="1"/>
      <c r="Y549" s="1"/>
      <c r="Z549" s="1"/>
      <c r="AA549" s="1"/>
      <c r="AB549" s="1"/>
      <c r="AC549" s="1"/>
      <c r="AD549" s="1"/>
      <c r="AE549" s="1"/>
    </row>
    <row r="550" spans="3:16" ht="1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24"/>
    </row>
    <row r="551" spans="3:19" ht="15">
      <c r="C551" s="33"/>
      <c r="D551" s="33"/>
      <c r="E551" s="33"/>
      <c r="F551" s="18" t="s">
        <v>1062</v>
      </c>
      <c r="G551" s="19" t="s">
        <v>1063</v>
      </c>
      <c r="H551" s="33"/>
      <c r="I551" s="33"/>
      <c r="J551" s="33"/>
      <c r="K551" s="33"/>
      <c r="L551" s="33"/>
      <c r="M551" s="33"/>
      <c r="N551" s="33"/>
      <c r="O551" s="33"/>
      <c r="P551" s="33"/>
      <c r="Q551" s="11"/>
      <c r="R551" s="11"/>
      <c r="S551" s="11"/>
    </row>
    <row r="552" spans="3:19" ht="15">
      <c r="C552" s="20" t="s">
        <v>1062</v>
      </c>
      <c r="D552" s="21" t="s">
        <v>1064</v>
      </c>
      <c r="E552" s="33"/>
      <c r="F552" s="18"/>
      <c r="G552" s="19"/>
      <c r="H552" s="33"/>
      <c r="I552" s="33"/>
      <c r="J552" s="33"/>
      <c r="K552" s="33"/>
      <c r="L552" s="33"/>
      <c r="M552" s="33"/>
      <c r="N552" s="33"/>
      <c r="O552" s="33"/>
      <c r="P552" s="33"/>
      <c r="Q552" s="11"/>
      <c r="R552" s="11"/>
      <c r="S552" s="11"/>
    </row>
    <row r="553" spans="3:19" ht="15">
      <c r="C553" s="18"/>
      <c r="D553" s="19"/>
      <c r="E553" s="33"/>
      <c r="F553" s="22" t="s">
        <v>1065</v>
      </c>
      <c r="G553" s="19"/>
      <c r="H553" s="33"/>
      <c r="I553" s="33"/>
      <c r="J553" s="33"/>
      <c r="K553" s="33"/>
      <c r="L553" s="33"/>
      <c r="M553" s="33"/>
      <c r="N553" s="33"/>
      <c r="O553" s="33"/>
      <c r="P553" s="33"/>
      <c r="Q553" s="11"/>
      <c r="R553" s="11"/>
      <c r="S553" s="11"/>
    </row>
    <row r="554" spans="3:19" ht="15">
      <c r="C554" s="22" t="s">
        <v>1065</v>
      </c>
      <c r="D554" s="19"/>
      <c r="E554" s="33"/>
      <c r="F554" s="22" t="s">
        <v>1066</v>
      </c>
      <c r="G554" s="19"/>
      <c r="H554" s="33"/>
      <c r="I554" s="33"/>
      <c r="J554" s="33"/>
      <c r="K554" s="33"/>
      <c r="L554" s="33"/>
      <c r="M554" s="33"/>
      <c r="N554" s="33"/>
      <c r="O554" s="33"/>
      <c r="P554" s="33"/>
      <c r="Q554" s="11"/>
      <c r="R554" s="11"/>
      <c r="S554" s="11"/>
    </row>
    <row r="555" spans="3:19" ht="15">
      <c r="C555" s="22" t="s">
        <v>1067</v>
      </c>
      <c r="D555" s="19"/>
      <c r="E555" s="33"/>
      <c r="F555" s="22" t="s">
        <v>1068</v>
      </c>
      <c r="G555" s="19"/>
      <c r="H555" s="33"/>
      <c r="I555" s="33"/>
      <c r="J555" s="33"/>
      <c r="K555" s="33"/>
      <c r="L555" s="33"/>
      <c r="M555" s="33"/>
      <c r="N555" s="33"/>
      <c r="O555" s="33"/>
      <c r="P555" s="33"/>
      <c r="Q555" s="11"/>
      <c r="R555" s="11"/>
      <c r="S555" s="11"/>
    </row>
    <row r="556" spans="3:19" ht="15">
      <c r="C556" s="22" t="s">
        <v>1069</v>
      </c>
      <c r="D556" s="19"/>
      <c r="E556" s="33"/>
      <c r="F556" s="22" t="s">
        <v>1070</v>
      </c>
      <c r="G556" s="19"/>
      <c r="H556" s="33"/>
      <c r="I556" s="33"/>
      <c r="J556" s="33"/>
      <c r="K556" s="33"/>
      <c r="L556" s="33"/>
      <c r="M556" s="33"/>
      <c r="N556" s="33"/>
      <c r="O556" s="33"/>
      <c r="P556" s="33"/>
      <c r="Q556" s="11"/>
      <c r="R556" s="11"/>
      <c r="S556" s="11"/>
    </row>
    <row r="557" spans="3:19" ht="15">
      <c r="C557" s="22" t="s">
        <v>1071</v>
      </c>
      <c r="D557" s="19"/>
      <c r="E557" s="33"/>
      <c r="F557" s="22" t="s">
        <v>1072</v>
      </c>
      <c r="G557" s="19"/>
      <c r="H557" s="33"/>
      <c r="I557" s="33"/>
      <c r="J557" s="33"/>
      <c r="K557" s="33"/>
      <c r="L557" s="33"/>
      <c r="M557" s="33"/>
      <c r="N557" s="33"/>
      <c r="O557" s="33"/>
      <c r="P557" s="33"/>
      <c r="Q557" s="11"/>
      <c r="R557" s="11"/>
      <c r="S557" s="11"/>
    </row>
    <row r="558" spans="3:19" ht="15">
      <c r="C558" s="22" t="s">
        <v>1073</v>
      </c>
      <c r="D558" s="19"/>
      <c r="E558" s="33"/>
      <c r="F558" s="22" t="s">
        <v>1074</v>
      </c>
      <c r="G558" s="19"/>
      <c r="H558" s="33"/>
      <c r="I558" s="33"/>
      <c r="J558" s="33"/>
      <c r="K558" s="33"/>
      <c r="L558" s="33"/>
      <c r="M558" s="33"/>
      <c r="N558" s="33"/>
      <c r="O558" s="33"/>
      <c r="P558" s="33"/>
      <c r="Q558" s="11"/>
      <c r="R558" s="11"/>
      <c r="S558" s="11"/>
    </row>
    <row r="559" spans="3:19" ht="15">
      <c r="C559" s="22" t="s">
        <v>1</v>
      </c>
      <c r="D559" s="19"/>
      <c r="E559" s="33"/>
      <c r="F559" s="22" t="s">
        <v>1075</v>
      </c>
      <c r="G559" s="19"/>
      <c r="H559" s="33"/>
      <c r="I559" s="33"/>
      <c r="J559" s="33"/>
      <c r="K559" s="33"/>
      <c r="L559" s="33"/>
      <c r="M559" s="33"/>
      <c r="N559" s="33"/>
      <c r="O559" s="33"/>
      <c r="P559" s="33"/>
      <c r="Q559" s="11"/>
      <c r="R559" s="11"/>
      <c r="S559" s="11"/>
    </row>
    <row r="560" spans="3:19" ht="15">
      <c r="C560" s="22" t="s">
        <v>1076</v>
      </c>
      <c r="D560" s="19"/>
      <c r="E560" s="33"/>
      <c r="F560" s="22" t="s">
        <v>1077</v>
      </c>
      <c r="G560" s="19"/>
      <c r="H560" s="33"/>
      <c r="I560" s="33"/>
      <c r="J560" s="33"/>
      <c r="K560" s="33"/>
      <c r="L560" s="33"/>
      <c r="M560" s="33"/>
      <c r="N560" s="33"/>
      <c r="O560" s="33"/>
      <c r="P560" s="33"/>
      <c r="Q560" s="11"/>
      <c r="R560" s="11"/>
      <c r="S560" s="11"/>
    </row>
    <row r="561" spans="3:19" ht="15">
      <c r="C561" s="22" t="s">
        <v>1078</v>
      </c>
      <c r="D561" s="19"/>
      <c r="E561" s="33"/>
      <c r="F561" s="22" t="s">
        <v>1079</v>
      </c>
      <c r="G561" s="19"/>
      <c r="H561" s="33"/>
      <c r="I561" s="33"/>
      <c r="J561" s="33"/>
      <c r="K561" s="33"/>
      <c r="L561" s="33"/>
      <c r="M561" s="33"/>
      <c r="N561" s="33"/>
      <c r="O561" s="33"/>
      <c r="P561" s="33"/>
      <c r="Q561" s="11"/>
      <c r="R561" s="11"/>
      <c r="S561" s="11"/>
    </row>
    <row r="562" spans="3:19" ht="15">
      <c r="C562" s="22" t="s">
        <v>1080</v>
      </c>
      <c r="D562" s="19"/>
      <c r="E562" s="33"/>
      <c r="F562" s="22" t="s">
        <v>1075</v>
      </c>
      <c r="G562" s="19"/>
      <c r="H562" s="33"/>
      <c r="I562" s="33"/>
      <c r="J562" s="33"/>
      <c r="K562" s="33"/>
      <c r="L562" s="33"/>
      <c r="M562" s="33"/>
      <c r="N562" s="33"/>
      <c r="O562" s="33"/>
      <c r="P562" s="33"/>
      <c r="Q562" s="11"/>
      <c r="R562" s="11"/>
      <c r="S562" s="11"/>
    </row>
    <row r="563" spans="3:19" ht="15">
      <c r="C563" s="34"/>
      <c r="D563" s="33"/>
      <c r="E563" s="33"/>
      <c r="F563" s="22" t="s">
        <v>1077</v>
      </c>
      <c r="G563" s="19"/>
      <c r="H563" s="33"/>
      <c r="I563" s="33"/>
      <c r="J563" s="33"/>
      <c r="K563" s="33"/>
      <c r="L563" s="33"/>
      <c r="M563" s="33"/>
      <c r="N563" s="33"/>
      <c r="O563" s="33"/>
      <c r="P563" s="33"/>
      <c r="Q563" s="11"/>
      <c r="R563" s="11"/>
      <c r="S563" s="11"/>
    </row>
    <row r="564" spans="3:19" ht="15">
      <c r="C564" s="35"/>
      <c r="D564" s="33"/>
      <c r="E564" s="33"/>
      <c r="F564" s="22" t="s">
        <v>1079</v>
      </c>
      <c r="G564" s="19"/>
      <c r="H564" s="33"/>
      <c r="I564" s="33"/>
      <c r="J564" s="33"/>
      <c r="K564" s="33"/>
      <c r="L564" s="33"/>
      <c r="M564" s="33"/>
      <c r="N564" s="33"/>
      <c r="O564" s="33"/>
      <c r="P564" s="33"/>
      <c r="Q564" s="11"/>
      <c r="R564" s="11"/>
      <c r="S564" s="11"/>
    </row>
    <row r="565" spans="3:16" ht="1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24"/>
    </row>
    <row r="566" spans="3:16" ht="1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24"/>
    </row>
    <row r="567" spans="3:16" ht="15">
      <c r="C567" s="14"/>
      <c r="D567" s="36" t="e">
        <f>+D568/#REF!</f>
        <v>#REF!</v>
      </c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24"/>
    </row>
    <row r="568" spans="3:16" ht="15">
      <c r="C568" s="14"/>
      <c r="D568" s="14">
        <v>4698230</v>
      </c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24"/>
    </row>
    <row r="569" spans="3:16" ht="1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24"/>
    </row>
    <row r="570" spans="3:16" ht="1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24"/>
    </row>
    <row r="571" spans="3:16" ht="1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24"/>
    </row>
    <row r="572" spans="3:16" ht="1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24"/>
    </row>
    <row r="573" spans="3:16" ht="1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24"/>
    </row>
  </sheetData>
  <mergeCells count="4">
    <mergeCell ref="C1:P1"/>
    <mergeCell ref="C2:P2"/>
    <mergeCell ref="C3:P3"/>
    <mergeCell ref="C4:P4"/>
  </mergeCells>
  <printOptions horizontalCentered="1"/>
  <pageMargins left="0.25" right="0.25" top="0.75" bottom="0.5" header="0.5" footer="0.25"/>
  <pageSetup horizontalDpi="600" verticalDpi="600" orientation="portrait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aberry</cp:lastModifiedBy>
  <cp:lastPrinted>2003-06-10T19:58:33Z</cp:lastPrinted>
  <dcterms:created xsi:type="dcterms:W3CDTF">2003-06-10T19:39:15Z</dcterms:created>
  <dcterms:modified xsi:type="dcterms:W3CDTF">2003-06-10T19:59:30Z</dcterms:modified>
  <cp:category/>
  <cp:version/>
  <cp:contentType/>
  <cp:contentStatus/>
</cp:coreProperties>
</file>